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Raila Na BBI\Desktop\"/>
    </mc:Choice>
  </mc:AlternateContent>
  <xr:revisionPtr revIDLastSave="0" documentId="13_ncr:1_{8EB7AC60-6CC8-4CDC-9757-E82EF4D6B1F4}" xr6:coauthVersionLast="46" xr6:coauthVersionMax="46" xr10:uidLastSave="{00000000-0000-0000-0000-000000000000}"/>
  <bookViews>
    <workbookView xWindow="-120" yWindow="-120" windowWidth="17520" windowHeight="12600" xr2:uid="{00000000-000D-0000-FFFF-FFFF00000000}"/>
  </bookViews>
  <sheets>
    <sheet name="RATIOS" sheetId="8" r:id="rId1"/>
    <sheet name="Monthly " sheetId="1" r:id="rId2"/>
    <sheet name="Annual" sheetId="2" r:id="rId3"/>
    <sheet name="PV" sheetId="3" r:id="rId4"/>
    <sheet name="FV" sheetId="4" r:id="rId5"/>
    <sheet name="PV - Lump Sum" sheetId="5" r:id="rId6"/>
    <sheet name="NPV" sheetId="7" r:id="rId7"/>
  </sheets>
  <calcPr calcId="181029"/>
  <extLst>
    <ext uri="GoogleSheetsCustomDataVersion1">
      <go:sheetsCustomData xmlns:go="http://customooxmlschemas.google.com/" r:id="rId12" roundtripDataSignature="AMtx7mhnIO9GBvXVCH7+efYOGKTqiW8r5g=="/>
    </ext>
  </extLst>
</workbook>
</file>

<file path=xl/calcChain.xml><?xml version="1.0" encoding="utf-8"?>
<calcChain xmlns="http://schemas.openxmlformats.org/spreadsheetml/2006/main">
  <c r="N30" i="8" l="1"/>
  <c r="F30" i="8"/>
  <c r="N24" i="8"/>
  <c r="F24" i="8"/>
  <c r="N18" i="8"/>
  <c r="F18" i="8"/>
  <c r="N12" i="8"/>
  <c r="F12" i="8"/>
  <c r="N6" i="8"/>
  <c r="F6" i="8"/>
  <c r="R27" i="7"/>
  <c r="Q27" i="7"/>
  <c r="P27" i="7"/>
  <c r="O27" i="7"/>
  <c r="N27" i="7"/>
  <c r="M27" i="7"/>
  <c r="L27" i="7"/>
  <c r="K27" i="7"/>
  <c r="J27" i="7"/>
  <c r="I27" i="7"/>
  <c r="R17" i="7"/>
  <c r="Q17" i="7"/>
  <c r="P17" i="7"/>
  <c r="O17" i="7"/>
  <c r="N17" i="7"/>
  <c r="M17" i="7"/>
  <c r="L17" i="7"/>
  <c r="K17" i="7"/>
  <c r="J17" i="7"/>
  <c r="I17" i="7"/>
  <c r="R15" i="7"/>
  <c r="Q15" i="7"/>
  <c r="P15" i="7"/>
  <c r="O15" i="7"/>
  <c r="N15" i="7"/>
  <c r="M15" i="7"/>
  <c r="L15" i="7"/>
  <c r="K15" i="7"/>
  <c r="J15" i="7"/>
  <c r="I15" i="7"/>
  <c r="E16" i="7" s="1" a="1"/>
  <c r="R7" i="7"/>
  <c r="Q7" i="7"/>
  <c r="P7" i="7"/>
  <c r="O7" i="7"/>
  <c r="N7" i="7"/>
  <c r="M7" i="7"/>
  <c r="L7" i="7"/>
  <c r="K7" i="7"/>
  <c r="J7" i="7"/>
  <c r="I7" i="7"/>
  <c r="R5" i="7"/>
  <c r="Q5" i="7"/>
  <c r="P5" i="7"/>
  <c r="O5" i="7"/>
  <c r="N5" i="7"/>
  <c r="M5" i="7"/>
  <c r="L5" i="7"/>
  <c r="K5" i="7"/>
  <c r="J5" i="7"/>
  <c r="I5" i="7"/>
  <c r="D3" i="5"/>
  <c r="D3" i="4"/>
  <c r="D3" i="3"/>
  <c r="E3" i="2"/>
  <c r="E4" i="2" s="1"/>
  <c r="F3" i="2" s="1"/>
  <c r="E4" i="1"/>
  <c r="E5" i="1" s="1"/>
  <c r="E6" i="7" l="1" a="1"/>
  <c r="E26" i="7"/>
  <c r="E16" i="7"/>
  <c r="E6" i="7"/>
  <c r="F4" i="2"/>
  <c r="F4" i="1"/>
  <c r="F5" i="1" s="1"/>
  <c r="G4" i="1" l="1"/>
  <c r="G5" i="1"/>
  <c r="G3" i="2"/>
  <c r="G4" i="2" s="1"/>
  <c r="H3" i="2" l="1"/>
  <c r="H4" i="2" s="1"/>
  <c r="H4" i="1"/>
  <c r="H5" i="1" s="1"/>
  <c r="I4" i="1" l="1"/>
  <c r="I5" i="1" s="1"/>
  <c r="I3" i="2"/>
  <c r="I4" i="2" s="1"/>
  <c r="J3" i="2" l="1"/>
  <c r="J4" i="2"/>
  <c r="J4" i="1"/>
  <c r="J5" i="1" s="1"/>
  <c r="K4" i="1" l="1"/>
  <c r="K5" i="1" s="1"/>
  <c r="K3" i="2"/>
  <c r="K4" i="2"/>
  <c r="L4" i="1" l="1"/>
  <c r="L5" i="1" s="1"/>
  <c r="L3" i="2"/>
  <c r="L4" i="2" s="1"/>
  <c r="M3" i="2" l="1"/>
  <c r="M4" i="2" s="1"/>
  <c r="M4" i="1"/>
  <c r="M5" i="1" s="1"/>
  <c r="N3" i="2" l="1"/>
  <c r="N4" i="2" s="1"/>
  <c r="N4" i="1"/>
  <c r="N5" i="1" s="1"/>
  <c r="O4" i="1" l="1"/>
  <c r="O5" i="1" s="1"/>
  <c r="P4" i="1" l="1"/>
  <c r="P5" i="1" s="1"/>
  <c r="E8" i="1" l="1"/>
  <c r="E9" i="1" s="1"/>
  <c r="F8" i="1" l="1"/>
  <c r="F9" i="1" s="1"/>
  <c r="G8" i="1" l="1"/>
  <c r="G9" i="1"/>
  <c r="H8" i="1" l="1"/>
  <c r="H9" i="1" s="1"/>
  <c r="I8" i="1" l="1"/>
  <c r="I9" i="1" s="1"/>
  <c r="J8" i="1" l="1"/>
  <c r="J9" i="1" s="1"/>
  <c r="K8" i="1" l="1"/>
  <c r="K9" i="1" s="1"/>
  <c r="L8" i="1" l="1"/>
  <c r="L9" i="1"/>
  <c r="M8" i="1" l="1"/>
  <c r="M9" i="1" s="1"/>
  <c r="N8" i="1" l="1"/>
  <c r="N9" i="1" s="1"/>
  <c r="O8" i="1" l="1"/>
  <c r="O9" i="1" s="1"/>
  <c r="P8" i="1" l="1"/>
  <c r="P9" i="1" s="1"/>
  <c r="E12" i="1" l="1"/>
  <c r="E13" i="1" s="1"/>
  <c r="F12" i="1" l="1"/>
  <c r="F13" i="1" s="1"/>
  <c r="G12" i="1" l="1"/>
  <c r="G13" i="1" s="1"/>
  <c r="H12" i="1" l="1"/>
  <c r="H13" i="1" s="1"/>
  <c r="I12" i="1" l="1"/>
  <c r="I13" i="1" s="1"/>
  <c r="J12" i="1" l="1"/>
  <c r="J13" i="1" s="1"/>
  <c r="K12" i="1" l="1"/>
  <c r="K13" i="1" s="1"/>
  <c r="L12" i="1" l="1"/>
  <c r="L13" i="1"/>
  <c r="M12" i="1" l="1"/>
  <c r="M13" i="1" s="1"/>
  <c r="N12" i="1" l="1"/>
  <c r="N13" i="1" s="1"/>
  <c r="O12" i="1" l="1"/>
  <c r="O13" i="1" s="1"/>
  <c r="P12" i="1" l="1"/>
  <c r="P13" i="1" s="1"/>
  <c r="E16" i="1" l="1"/>
  <c r="E17" i="1" s="1"/>
  <c r="F16" i="1" l="1"/>
  <c r="F17" i="1" s="1"/>
  <c r="G16" i="1" l="1"/>
  <c r="G17" i="1" s="1"/>
  <c r="H16" i="1" l="1"/>
  <c r="H17" i="1" s="1"/>
  <c r="I16" i="1" l="1"/>
  <c r="I17" i="1" s="1"/>
  <c r="J16" i="1" l="1"/>
  <c r="J17" i="1" s="1"/>
  <c r="K16" i="1" l="1"/>
  <c r="K17" i="1" s="1"/>
  <c r="L16" i="1" l="1"/>
  <c r="L17" i="1"/>
  <c r="M16" i="1" l="1"/>
  <c r="M17" i="1" s="1"/>
  <c r="N16" i="1" l="1"/>
  <c r="N17" i="1" s="1"/>
  <c r="O16" i="1" l="1"/>
  <c r="O17" i="1" s="1"/>
  <c r="P16" i="1" l="1"/>
  <c r="P17" i="1" s="1"/>
  <c r="E20" i="1" l="1"/>
  <c r="E21" i="1" s="1"/>
  <c r="F20" i="1" l="1"/>
  <c r="F21" i="1"/>
  <c r="G20" i="1" l="1"/>
  <c r="G21" i="1" s="1"/>
  <c r="H20" i="1" l="1"/>
  <c r="H21" i="1" s="1"/>
  <c r="I20" i="1" l="1"/>
  <c r="I21" i="1" s="1"/>
  <c r="J20" i="1" l="1"/>
  <c r="J21" i="1" s="1"/>
  <c r="K20" i="1" l="1"/>
  <c r="K21" i="1" s="1"/>
  <c r="L20" i="1" l="1"/>
  <c r="L21" i="1" s="1"/>
  <c r="M20" i="1" l="1"/>
  <c r="M21" i="1"/>
  <c r="N20" i="1" l="1"/>
  <c r="N21" i="1" s="1"/>
  <c r="O20" i="1" l="1"/>
  <c r="O21" i="1"/>
  <c r="P20" i="1" l="1"/>
  <c r="P21" i="1" s="1"/>
  <c r="E24" i="1" l="1"/>
  <c r="E25" i="1" s="1"/>
  <c r="F24" i="1" l="1"/>
  <c r="F25" i="1" s="1"/>
  <c r="G24" i="1" l="1"/>
  <c r="G25" i="1"/>
  <c r="H24" i="1" l="1"/>
  <c r="H25" i="1" s="1"/>
  <c r="I24" i="1" l="1"/>
  <c r="I25" i="1" s="1"/>
  <c r="J24" i="1" l="1"/>
  <c r="J25" i="1" s="1"/>
  <c r="K24" i="1" l="1"/>
  <c r="K25" i="1" s="1"/>
  <c r="L24" i="1" l="1"/>
  <c r="L25" i="1" s="1"/>
  <c r="M24" i="1" l="1"/>
  <c r="M25" i="1" s="1"/>
  <c r="N24" i="1" l="1"/>
  <c r="N25" i="1" s="1"/>
  <c r="O24" i="1" l="1"/>
  <c r="O25" i="1"/>
  <c r="P24" i="1" l="1"/>
  <c r="P25" i="1" s="1"/>
  <c r="E28" i="1" l="1"/>
  <c r="E29" i="1" s="1"/>
  <c r="F28" i="1" l="1"/>
  <c r="F29" i="1" s="1"/>
  <c r="G28" i="1" l="1"/>
  <c r="G29" i="1" s="1"/>
  <c r="H28" i="1" l="1"/>
  <c r="H29" i="1" s="1"/>
  <c r="I28" i="1" l="1"/>
  <c r="I29" i="1" s="1"/>
  <c r="J28" i="1" l="1"/>
  <c r="J29" i="1" s="1"/>
  <c r="K28" i="1" l="1"/>
  <c r="K29" i="1" s="1"/>
  <c r="L28" i="1" l="1"/>
  <c r="L29" i="1" s="1"/>
  <c r="M28" i="1" l="1"/>
  <c r="M29" i="1" s="1"/>
  <c r="N28" i="1" l="1"/>
  <c r="N29" i="1" s="1"/>
  <c r="O28" i="1" l="1"/>
  <c r="O29" i="1"/>
  <c r="P28" i="1" l="1"/>
  <c r="P29" i="1" s="1"/>
  <c r="E32" i="1" l="1"/>
  <c r="E33" i="1" s="1"/>
  <c r="F32" i="1" l="1"/>
  <c r="F33" i="1" s="1"/>
  <c r="G32" i="1" l="1"/>
  <c r="G33" i="1"/>
  <c r="H32" i="1" l="1"/>
  <c r="H33" i="1" s="1"/>
  <c r="I32" i="1" l="1"/>
  <c r="I33" i="1"/>
  <c r="J32" i="1" l="1"/>
  <c r="J33" i="1" s="1"/>
  <c r="K32" i="1" l="1"/>
  <c r="K33" i="1" s="1"/>
  <c r="L32" i="1" l="1"/>
  <c r="L33" i="1" s="1"/>
  <c r="M32" i="1" l="1"/>
  <c r="M33" i="1" s="1"/>
  <c r="N32" i="1" l="1"/>
  <c r="N33" i="1"/>
  <c r="O32" i="1" l="1"/>
  <c r="O33" i="1"/>
  <c r="P32" i="1" l="1"/>
  <c r="P33" i="1" s="1"/>
  <c r="E36" i="1" l="1"/>
  <c r="E37" i="1" s="1"/>
  <c r="F36" i="1" l="1"/>
  <c r="F37" i="1" s="1"/>
  <c r="G36" i="1" l="1"/>
  <c r="G37" i="1"/>
  <c r="H36" i="1" l="1"/>
  <c r="H37" i="1" s="1"/>
  <c r="I36" i="1" l="1"/>
  <c r="I37" i="1" s="1"/>
  <c r="J36" i="1" l="1"/>
  <c r="J37" i="1" s="1"/>
  <c r="K36" i="1" l="1"/>
  <c r="K37" i="1" s="1"/>
  <c r="L36" i="1" l="1"/>
  <c r="L37" i="1" s="1"/>
  <c r="M36" i="1" l="1"/>
  <c r="M37" i="1" s="1"/>
  <c r="N36" i="1" l="1"/>
  <c r="N37" i="1" s="1"/>
  <c r="O36" i="1" l="1"/>
  <c r="O37" i="1" s="1"/>
  <c r="P36" i="1" l="1"/>
  <c r="P37" i="1" s="1"/>
  <c r="E40" i="1" l="1"/>
  <c r="E41" i="1" s="1"/>
  <c r="F40" i="1" l="1"/>
  <c r="F41" i="1" s="1"/>
  <c r="G40" i="1" l="1"/>
  <c r="G41" i="1" s="1"/>
  <c r="H40" i="1" l="1"/>
  <c r="H41" i="1" s="1"/>
  <c r="I40" i="1" l="1"/>
  <c r="I41" i="1" s="1"/>
  <c r="J40" i="1" l="1"/>
  <c r="J41" i="1" s="1"/>
  <c r="K40" i="1" l="1"/>
  <c r="K41" i="1" s="1"/>
  <c r="L40" i="1" l="1"/>
  <c r="L41" i="1"/>
  <c r="M40" i="1" l="1"/>
  <c r="M41" i="1" s="1"/>
  <c r="N40" i="1" l="1"/>
  <c r="N41" i="1"/>
  <c r="O40" i="1" l="1"/>
  <c r="O41" i="1" s="1"/>
  <c r="P40" i="1" l="1"/>
  <c r="P41" i="1" s="1"/>
</calcChain>
</file>

<file path=xl/sharedStrings.xml><?xml version="1.0" encoding="utf-8"?>
<sst xmlns="http://schemas.openxmlformats.org/spreadsheetml/2006/main" count="125" uniqueCount="59">
  <si>
    <t>Time Value of Money - Monthly Compounding</t>
  </si>
  <si>
    <t>Rate of Return</t>
  </si>
  <si>
    <t>Year 1</t>
  </si>
  <si>
    <t>Initial Investment</t>
  </si>
  <si>
    <t>Month</t>
  </si>
  <si>
    <t>Interest</t>
  </si>
  <si>
    <t>Investment Value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</si>
  <si>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</si>
  <si>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</si>
  <si>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</si>
  <si>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</si>
  <si>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</si>
  <si>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</si>
  <si>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</si>
  <si>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</si>
  <si>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</si>
  <si>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Time Value of Money - Annual Compounding</t>
  </si>
  <si>
    <t xml:space="preserve">Year </t>
  </si>
  <si>
    <t>Time Value of Money - Present Value Annuity</t>
  </si>
  <si>
    <t>Number of Years</t>
  </si>
  <si>
    <t>Payment</t>
  </si>
  <si>
    <t>Time Value of Money - Future Value Annuity</t>
  </si>
  <si>
    <t>Time Value of Money - Present Value of Lump Sum</t>
  </si>
  <si>
    <t>Rate</t>
  </si>
  <si>
    <t>Years</t>
  </si>
  <si>
    <t>Net Present Value (NPV) Calculator</t>
  </si>
  <si>
    <t xml:space="preserve">Building </t>
  </si>
  <si>
    <t>Year</t>
  </si>
  <si>
    <t>Annual Cash Inflows</t>
  </si>
  <si>
    <t>Cash Flows</t>
  </si>
  <si>
    <t>Discount Rate</t>
  </si>
  <si>
    <t xml:space="preserve">NPV = </t>
  </si>
  <si>
    <t>Salvage Value</t>
  </si>
  <si>
    <t>Equipment</t>
  </si>
  <si>
    <t>Bonds</t>
  </si>
  <si>
    <t>Principal Returned</t>
  </si>
  <si>
    <t>ACCOUNTING &amp; FINANCIAL RATIOS</t>
  </si>
  <si>
    <t>CURRENT RATIO (Current Assets / Current Liabilities)</t>
  </si>
  <si>
    <t>TOTAL ASSET TURNOVER RATIO (Total Revenue / Total Assets)</t>
  </si>
  <si>
    <t>Current Assets</t>
  </si>
  <si>
    <t>Total Revenue</t>
  </si>
  <si>
    <t>Current Liabilities</t>
  </si>
  <si>
    <t>Total Assets</t>
  </si>
  <si>
    <t>WORKING CAPITAL (Current Assets - Current Liabilities)</t>
  </si>
  <si>
    <t xml:space="preserve"> </t>
  </si>
  <si>
    <t>FINANCIAL LEVERAGE (Total Assets / Shareholder's Equity)</t>
  </si>
  <si>
    <t>Shareholder's Equity</t>
  </si>
  <si>
    <t>DEBT RATIO (Total Debt / Total Assets)</t>
  </si>
  <si>
    <t>NET PROFIT MARGIN (Net Income / Total Revenue)</t>
  </si>
  <si>
    <t>Total Debt</t>
  </si>
  <si>
    <t>Net Income</t>
  </si>
  <si>
    <t>EARNINGS PER SHARE (Net Income / Weighted Average Common Shares Outstanding)</t>
  </si>
  <si>
    <t>RETURN ON ASSETS (Net Income / Total Assets)</t>
  </si>
  <si>
    <t>Shares Outstanding</t>
  </si>
  <si>
    <t>PRICE EARNINGS RATIO (Share Price (end of quarter / EPS)</t>
  </si>
  <si>
    <t>RETURN ON EQUITY (Net Income - Preferred Dividends / Shareholder's Equity)</t>
  </si>
  <si>
    <t>Stock Price</t>
  </si>
  <si>
    <t>NI - Pref. Div.</t>
  </si>
  <si>
    <t>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</si>
</sst>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_(&quot;$&quot;* #,##0_);_(&quot;$&quot;* \(#,##0\);_(&quot;$&quot;* &quot;-&quot;??_);_(@_)"/>
  </numFmts>
  <fonts count="13" x14ac:knownFonts="1">
    <font>
      <sz val="11"/>
      <color theme="1"/>
      <name val="Arial"/>
    </font>
    <font>
      <sz val="12"/>
      <color theme="1"/>
      <name val="Calibri"/>
      <family val="2"/>
    </font>
    <font>
      <sz val="18"/>
      <color theme="0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sz val="16"/>
      <color rgb="FF385623"/>
      <name val="Calibri"/>
      <family val="2"/>
    </font>
    <font>
      <sz val="16"/>
      <color rgb="FF548135"/>
      <name val="Calibri"/>
      <family val="2"/>
    </font>
    <font>
      <sz val="16"/>
      <color theme="0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Arial"/>
      <family val="2"/>
    </font>
    <font>
      <sz val="14"/>
      <color theme="0"/>
      <name val="Calibri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333F4F"/>
        <bgColor rgb="FF333F4F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9" fontId="4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64" fontId="4" fillId="4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6" borderId="11" xfId="0" applyNumberFormat="1" applyFont="1" applyFill="1" applyBorder="1"/>
    <xf numFmtId="164" fontId="1" fillId="6" borderId="12" xfId="0" applyNumberFormat="1" applyFont="1" applyFill="1" applyBorder="1"/>
    <xf numFmtId="164" fontId="1" fillId="6" borderId="13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/>
    <xf numFmtId="0" fontId="4" fillId="7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/>
    <xf numFmtId="9" fontId="4" fillId="7" borderId="26" xfId="0" applyNumberFormat="1" applyFont="1" applyFill="1" applyBorder="1" applyAlignment="1">
      <alignment horizontal="center"/>
    </xf>
    <xf numFmtId="8" fontId="5" fillId="2" borderId="27" xfId="0" applyNumberFormat="1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14" xfId="0" applyFont="1" applyFill="1" applyBorder="1"/>
    <xf numFmtId="164" fontId="4" fillId="7" borderId="16" xfId="0" applyNumberFormat="1" applyFont="1" applyFill="1" applyBorder="1" applyAlignment="1">
      <alignment horizontal="center"/>
    </xf>
    <xf numFmtId="0" fontId="1" fillId="2" borderId="28" xfId="0" applyFont="1" applyFill="1" applyBorder="1"/>
    <xf numFmtId="164" fontId="1" fillId="2" borderId="29" xfId="0" applyNumberFormat="1" applyFont="1" applyFill="1" applyBorder="1"/>
    <xf numFmtId="8" fontId="6" fillId="2" borderId="27" xfId="0" applyNumberFormat="1" applyFont="1" applyFill="1" applyBorder="1" applyAlignment="1">
      <alignment horizontal="center"/>
    </xf>
    <xf numFmtId="0" fontId="8" fillId="2" borderId="22" xfId="0" applyFont="1" applyFill="1" applyBorder="1"/>
    <xf numFmtId="9" fontId="4" fillId="4" borderId="23" xfId="0" applyNumberFormat="1" applyFont="1" applyFill="1" applyBorder="1" applyAlignment="1">
      <alignment horizontal="center"/>
    </xf>
    <xf numFmtId="0" fontId="8" fillId="2" borderId="24" xfId="0" applyFont="1" applyFill="1" applyBorder="1"/>
    <xf numFmtId="0" fontId="8" fillId="2" borderId="25" xfId="0" applyFont="1" applyFill="1" applyBorder="1"/>
    <xf numFmtId="0" fontId="4" fillId="4" borderId="26" xfId="0" applyFont="1" applyFill="1" applyBorder="1" applyAlignment="1">
      <alignment horizontal="center"/>
    </xf>
    <xf numFmtId="8" fontId="5" fillId="2" borderId="27" xfId="0" applyNumberFormat="1" applyFont="1" applyFill="1" applyBorder="1"/>
    <xf numFmtId="0" fontId="8" fillId="2" borderId="14" xfId="0" applyFont="1" applyFill="1" applyBorder="1"/>
    <xf numFmtId="164" fontId="4" fillId="4" borderId="16" xfId="0" applyNumberFormat="1" applyFont="1" applyFill="1" applyBorder="1" applyAlignment="1">
      <alignment horizontal="center"/>
    </xf>
    <xf numFmtId="0" fontId="8" fillId="2" borderId="28" xfId="0" applyFont="1" applyFill="1" applyBorder="1"/>
    <xf numFmtId="0" fontId="8" fillId="2" borderId="29" xfId="0" applyFont="1" applyFill="1" applyBorder="1"/>
    <xf numFmtId="0" fontId="8" fillId="4" borderId="30" xfId="0" applyFont="1" applyFill="1" applyBorder="1"/>
    <xf numFmtId="0" fontId="8" fillId="4" borderId="24" xfId="0" applyFont="1" applyFill="1" applyBorder="1"/>
    <xf numFmtId="0" fontId="1" fillId="2" borderId="11" xfId="0" applyFont="1" applyFill="1" applyBorder="1"/>
    <xf numFmtId="164" fontId="1" fillId="2" borderId="13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164" fontId="1" fillId="2" borderId="26" xfId="0" applyNumberFormat="1" applyFont="1" applyFill="1" applyBorder="1"/>
    <xf numFmtId="0" fontId="8" fillId="2" borderId="6" xfId="0" applyFont="1" applyFill="1" applyBorder="1"/>
    <xf numFmtId="164" fontId="8" fillId="2" borderId="32" xfId="0" applyNumberFormat="1" applyFont="1" applyFill="1" applyBorder="1"/>
    <xf numFmtId="164" fontId="8" fillId="2" borderId="15" xfId="0" applyNumberFormat="1" applyFont="1" applyFill="1" applyBorder="1"/>
    <xf numFmtId="164" fontId="8" fillId="2" borderId="16" xfId="0" applyNumberFormat="1" applyFont="1" applyFill="1" applyBorder="1"/>
    <xf numFmtId="9" fontId="1" fillId="2" borderId="26" xfId="0" applyNumberFormat="1" applyFont="1" applyFill="1" applyBorder="1" applyAlignment="1">
      <alignment horizontal="center"/>
    </xf>
    <xf numFmtId="6" fontId="4" fillId="2" borderId="27" xfId="0" applyNumberFormat="1" applyFont="1" applyFill="1" applyBorder="1"/>
    <xf numFmtId="0" fontId="1" fillId="2" borderId="26" xfId="0" applyFont="1" applyFill="1" applyBorder="1" applyAlignment="1">
      <alignment horizontal="center"/>
    </xf>
    <xf numFmtId="165" fontId="1" fillId="2" borderId="16" xfId="0" applyNumberFormat="1" applyFont="1" applyFill="1" applyBorder="1" applyAlignment="1">
      <alignment horizontal="center"/>
    </xf>
    <xf numFmtId="0" fontId="8" fillId="4" borderId="33" xfId="0" applyFont="1" applyFill="1" applyBorder="1"/>
    <xf numFmtId="0" fontId="8" fillId="4" borderId="28" xfId="0" applyFont="1" applyFill="1" applyBorder="1"/>
    <xf numFmtId="0" fontId="8" fillId="4" borderId="29" xfId="0" applyFont="1" applyFill="1" applyBorder="1"/>
    <xf numFmtId="164" fontId="8" fillId="2" borderId="34" xfId="0" applyNumberFormat="1" applyFont="1" applyFill="1" applyBorder="1"/>
    <xf numFmtId="0" fontId="8" fillId="2" borderId="30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27" xfId="0" applyFont="1" applyFill="1" applyBorder="1"/>
    <xf numFmtId="0" fontId="8" fillId="2" borderId="33" xfId="0" applyFont="1" applyFill="1" applyBorder="1"/>
    <xf numFmtId="0" fontId="4" fillId="2" borderId="38" xfId="0" applyFont="1" applyFill="1" applyBorder="1" applyAlignment="1">
      <alignment horizontal="center"/>
    </xf>
    <xf numFmtId="0" fontId="1" fillId="2" borderId="17" xfId="0" applyFont="1" applyFill="1" applyBorder="1"/>
    <xf numFmtId="0" fontId="2" fillId="2" borderId="17" xfId="0" applyFont="1" applyFill="1" applyBorder="1"/>
    <xf numFmtId="0" fontId="1" fillId="2" borderId="35" xfId="0" applyFont="1" applyFill="1" applyBorder="1"/>
    <xf numFmtId="0" fontId="1" fillId="6" borderId="35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/>
    <xf numFmtId="8" fontId="1" fillId="2" borderId="17" xfId="0" applyNumberFormat="1" applyFont="1" applyFill="1" applyBorder="1" applyAlignment="1">
      <alignment horizontal="center"/>
    </xf>
    <xf numFmtId="0" fontId="8" fillId="2" borderId="17" xfId="0" applyFont="1" applyFill="1" applyBorder="1"/>
    <xf numFmtId="0" fontId="8" fillId="4" borderId="17" xfId="0" applyFont="1" applyFill="1" applyBorder="1"/>
    <xf numFmtId="164" fontId="8" fillId="2" borderId="17" xfId="0" applyNumberFormat="1" applyFont="1" applyFill="1" applyBorder="1"/>
    <xf numFmtId="0" fontId="10" fillId="2" borderId="17" xfId="0" applyFont="1" applyFill="1" applyBorder="1" applyAlignment="1"/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35" xfId="0" applyFont="1" applyFill="1" applyBorder="1" applyAlignment="1">
      <alignment horizontal="center"/>
    </xf>
    <xf numFmtId="0" fontId="3" fillId="0" borderId="36" xfId="0" applyFont="1" applyBorder="1" applyAlignment="1"/>
    <xf numFmtId="0" fontId="3" fillId="0" borderId="37" xfId="0" applyFont="1" applyBorder="1" applyAlignment="1"/>
    <xf numFmtId="0" fontId="7" fillId="8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11" fillId="3" borderId="1" xfId="0" applyFont="1" applyFill="1" applyBorder="1" applyAlignment="1">
      <alignment horizontal="center"/>
    </xf>
    <xf numFmtId="0" fontId="12" fillId="0" borderId="2" xfId="0" applyFont="1" applyBorder="1" applyAlignment="1"/>
    <xf numFmtId="0" fontId="12" fillId="0" borderId="3" xfId="0" applyFont="1" applyBorder="1" applyAlignment="1"/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4" fillId="2" borderId="17" xfId="0" applyFont="1" applyFill="1" applyBorder="1" applyAlignment="1">
      <alignment horizontal="center"/>
    </xf>
    <xf numFmtId="0" fontId="3" fillId="0" borderId="17" xfId="0" applyFont="1" applyBorder="1" applyAlignment="1"/>
    <xf numFmtId="0" fontId="9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E10" workbookViewId="0">
      <selection activeCell="L33" sqref="L33"/>
    </sheetView>
  </sheetViews>
  <sheetFormatPr defaultColWidth="12.625" defaultRowHeight="15" customHeight="1" x14ac:dyDescent="0.2"/>
  <cols>
    <col min="1" max="1" width="5.25" customWidth="1"/>
    <col min="2" max="2" width="9.375" customWidth="1"/>
    <col min="3" max="3" width="8" customWidth="1"/>
    <col min="4" max="4" width="32.125" customWidth="1"/>
    <col min="5" max="5" width="8" customWidth="1"/>
    <col min="6" max="6" width="21.625" customWidth="1"/>
    <col min="7" max="9" width="8" customWidth="1"/>
    <col min="10" max="10" width="9.375" customWidth="1"/>
    <col min="11" max="11" width="8" customWidth="1"/>
    <col min="12" max="12" width="32.125" customWidth="1"/>
    <col min="13" max="13" width="8" customWidth="1"/>
    <col min="14" max="14" width="21.625" customWidth="1"/>
    <col min="15" max="16" width="8" customWidth="1"/>
    <col min="17" max="26" width="7.625" customWidth="1"/>
  </cols>
  <sheetData>
    <row r="1" spans="1:26" ht="21" x14ac:dyDescent="0.35">
      <c r="A1" s="83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8.75" x14ac:dyDescent="0.3">
      <c r="A3" s="74"/>
      <c r="B3" s="80" t="s">
        <v>37</v>
      </c>
      <c r="C3" s="81"/>
      <c r="D3" s="81"/>
      <c r="E3" s="81"/>
      <c r="F3" s="81"/>
      <c r="G3" s="82"/>
      <c r="H3" s="74"/>
      <c r="I3" s="74"/>
      <c r="J3" s="80" t="s">
        <v>38</v>
      </c>
      <c r="K3" s="81"/>
      <c r="L3" s="81"/>
      <c r="M3" s="81"/>
      <c r="N3" s="81"/>
      <c r="O3" s="82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x14ac:dyDescent="0.25">
      <c r="A4" s="74"/>
      <c r="B4" s="61"/>
      <c r="C4" s="74"/>
      <c r="D4" s="74"/>
      <c r="E4" s="74"/>
      <c r="F4" s="74"/>
      <c r="G4" s="32"/>
      <c r="H4" s="74"/>
      <c r="I4" s="74"/>
      <c r="J4" s="61"/>
      <c r="K4" s="74"/>
      <c r="L4" s="74"/>
      <c r="M4" s="74"/>
      <c r="N4" s="74"/>
      <c r="O4" s="32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8.75" x14ac:dyDescent="0.3">
      <c r="A5" s="74"/>
      <c r="B5" s="61" t="s">
        <v>39</v>
      </c>
      <c r="C5" s="74"/>
      <c r="D5" s="62">
        <v>6243</v>
      </c>
      <c r="E5" s="74"/>
      <c r="F5" s="74"/>
      <c r="G5" s="32"/>
      <c r="H5" s="74"/>
      <c r="I5" s="74"/>
      <c r="J5" s="61" t="s">
        <v>40</v>
      </c>
      <c r="K5" s="74"/>
      <c r="L5" s="62">
        <v>19207</v>
      </c>
      <c r="M5" s="74"/>
      <c r="N5" s="74"/>
      <c r="O5" s="32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8.75" x14ac:dyDescent="0.3">
      <c r="A6" s="74"/>
      <c r="B6" s="61" t="s">
        <v>41</v>
      </c>
      <c r="C6" s="74"/>
      <c r="D6" s="63">
        <v>6181</v>
      </c>
      <c r="E6" s="74"/>
      <c r="F6" s="64">
        <f>D5/D6</f>
        <v>1.0100307393625627</v>
      </c>
      <c r="G6" s="32"/>
      <c r="H6" s="74"/>
      <c r="I6" s="74"/>
      <c r="J6" s="61" t="s">
        <v>42</v>
      </c>
      <c r="K6" s="74"/>
      <c r="L6" s="63">
        <v>52626</v>
      </c>
      <c r="M6" s="74"/>
      <c r="N6" s="64">
        <f>L5/L6</f>
        <v>0.36497168699882188</v>
      </c>
      <c r="O6" s="32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x14ac:dyDescent="0.25">
      <c r="A7" s="74"/>
      <c r="B7" s="65"/>
      <c r="C7" s="38"/>
      <c r="D7" s="38"/>
      <c r="E7" s="38"/>
      <c r="F7" s="38"/>
      <c r="G7" s="39"/>
      <c r="H7" s="74"/>
      <c r="I7" s="74"/>
      <c r="J7" s="65"/>
      <c r="K7" s="38"/>
      <c r="L7" s="38"/>
      <c r="M7" s="38"/>
      <c r="N7" s="38"/>
      <c r="O7" s="39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ht="18.75" x14ac:dyDescent="0.3">
      <c r="A9" s="74"/>
      <c r="B9" s="80" t="s">
        <v>43</v>
      </c>
      <c r="C9" s="81"/>
      <c r="D9" s="81"/>
      <c r="E9" s="81"/>
      <c r="F9" s="81"/>
      <c r="G9" s="82"/>
      <c r="H9" s="77" t="s">
        <v>44</v>
      </c>
      <c r="I9" s="74"/>
      <c r="J9" s="80" t="s">
        <v>45</v>
      </c>
      <c r="K9" s="81"/>
      <c r="L9" s="81"/>
      <c r="M9" s="81"/>
      <c r="N9" s="81"/>
      <c r="O9" s="82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x14ac:dyDescent="0.25">
      <c r="A10" s="74"/>
      <c r="B10" s="61"/>
      <c r="C10" s="74"/>
      <c r="D10" s="74"/>
      <c r="E10" s="74"/>
      <c r="F10" s="74"/>
      <c r="G10" s="32"/>
      <c r="H10" s="74"/>
      <c r="I10" s="74"/>
      <c r="J10" s="61"/>
      <c r="K10" s="74"/>
      <c r="L10" s="74"/>
      <c r="M10" s="74"/>
      <c r="N10" s="74"/>
      <c r="O10" s="32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8.75" x14ac:dyDescent="0.3">
      <c r="A11" s="74"/>
      <c r="B11" s="61" t="s">
        <v>39</v>
      </c>
      <c r="C11" s="74"/>
      <c r="D11" s="62">
        <v>6243</v>
      </c>
      <c r="E11" s="74"/>
      <c r="F11" s="74"/>
      <c r="G11" s="32"/>
      <c r="H11" s="74"/>
      <c r="I11" s="74"/>
      <c r="J11" s="61" t="s">
        <v>42</v>
      </c>
      <c r="K11" s="74"/>
      <c r="L11" s="62">
        <v>52626</v>
      </c>
      <c r="M11" s="74"/>
      <c r="N11" s="74"/>
      <c r="O11" s="32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8.75" x14ac:dyDescent="0.3">
      <c r="A12" s="74"/>
      <c r="B12" s="61" t="s">
        <v>41</v>
      </c>
      <c r="C12" s="74"/>
      <c r="D12" s="63">
        <v>6181</v>
      </c>
      <c r="E12" s="74"/>
      <c r="F12" s="64">
        <f>D11-D12</f>
        <v>62</v>
      </c>
      <c r="G12" s="32"/>
      <c r="H12" s="74"/>
      <c r="I12" s="74"/>
      <c r="J12" s="61" t="s">
        <v>46</v>
      </c>
      <c r="K12" s="74"/>
      <c r="L12" s="63">
        <v>-782</v>
      </c>
      <c r="M12" s="74"/>
      <c r="N12" s="64">
        <f>L11/L12</f>
        <v>-67.296675191815851</v>
      </c>
      <c r="O12" s="32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x14ac:dyDescent="0.25">
      <c r="A13" s="74"/>
      <c r="B13" s="65"/>
      <c r="C13" s="38"/>
      <c r="D13" s="38"/>
      <c r="E13" s="38"/>
      <c r="F13" s="38"/>
      <c r="G13" s="39"/>
      <c r="H13" s="74"/>
      <c r="I13" s="74"/>
      <c r="J13" s="65"/>
      <c r="K13" s="38"/>
      <c r="L13" s="38"/>
      <c r="M13" s="38"/>
      <c r="N13" s="38"/>
      <c r="O13" s="39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8.75" x14ac:dyDescent="0.3">
      <c r="A14" s="78"/>
      <c r="B14" s="66"/>
      <c r="C14" s="66"/>
      <c r="D14" s="66"/>
      <c r="E14" s="66"/>
      <c r="F14" s="66"/>
      <c r="G14" s="66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8.75" x14ac:dyDescent="0.3">
      <c r="A15" s="74"/>
      <c r="B15" s="80" t="s">
        <v>47</v>
      </c>
      <c r="C15" s="81"/>
      <c r="D15" s="81"/>
      <c r="E15" s="81"/>
      <c r="F15" s="81"/>
      <c r="G15" s="82"/>
      <c r="H15" s="74"/>
      <c r="I15" s="74"/>
      <c r="J15" s="80" t="s">
        <v>48</v>
      </c>
      <c r="K15" s="81"/>
      <c r="L15" s="81"/>
      <c r="M15" s="81"/>
      <c r="N15" s="81"/>
      <c r="O15" s="82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x14ac:dyDescent="0.25">
      <c r="A16" s="74"/>
      <c r="B16" s="61"/>
      <c r="C16" s="74"/>
      <c r="D16" s="74"/>
      <c r="E16" s="74"/>
      <c r="F16" s="74"/>
      <c r="G16" s="32"/>
      <c r="H16" s="74"/>
      <c r="I16" s="74"/>
      <c r="J16" s="61"/>
      <c r="K16" s="74"/>
      <c r="L16" s="74"/>
      <c r="M16" s="74"/>
      <c r="N16" s="74"/>
      <c r="O16" s="32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8.75" x14ac:dyDescent="0.3">
      <c r="A17" s="74"/>
      <c r="B17" s="61" t="s">
        <v>49</v>
      </c>
      <c r="C17" s="74"/>
      <c r="D17" s="62">
        <v>51463</v>
      </c>
      <c r="E17" s="74"/>
      <c r="F17" s="74"/>
      <c r="G17" s="32"/>
      <c r="H17" s="74"/>
      <c r="I17" s="74"/>
      <c r="J17" s="61" t="s">
        <v>50</v>
      </c>
      <c r="K17" s="74"/>
      <c r="L17" s="62">
        <v>6896</v>
      </c>
      <c r="M17" s="74"/>
      <c r="N17" s="74"/>
      <c r="O17" s="32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8.75" x14ac:dyDescent="0.3">
      <c r="A18" s="74"/>
      <c r="B18" s="61" t="s">
        <v>42</v>
      </c>
      <c r="C18" s="74"/>
      <c r="D18" s="63">
        <v>52626</v>
      </c>
      <c r="E18" s="74"/>
      <c r="F18" s="64">
        <f>D17/D18</f>
        <v>0.97790065746969179</v>
      </c>
      <c r="G18" s="32"/>
      <c r="H18" s="74"/>
      <c r="I18" s="74"/>
      <c r="J18" s="61" t="s">
        <v>40</v>
      </c>
      <c r="K18" s="74"/>
      <c r="L18" s="63">
        <v>19207</v>
      </c>
      <c r="M18" s="74"/>
      <c r="N18" s="64">
        <f>L17/L18</f>
        <v>0.35903576820950694</v>
      </c>
      <c r="O18" s="32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x14ac:dyDescent="0.25">
      <c r="A19" s="74"/>
      <c r="B19" s="65"/>
      <c r="C19" s="38"/>
      <c r="D19" s="38"/>
      <c r="E19" s="38"/>
      <c r="F19" s="38"/>
      <c r="G19" s="39"/>
      <c r="H19" s="74"/>
      <c r="I19" s="74"/>
      <c r="J19" s="65"/>
      <c r="K19" s="38"/>
      <c r="L19" s="38"/>
      <c r="M19" s="38"/>
      <c r="N19" s="38"/>
      <c r="O19" s="39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8.75" x14ac:dyDescent="0.3">
      <c r="A20" s="74"/>
      <c r="B20" s="74"/>
      <c r="C20" s="79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3">
      <c r="A21" s="74"/>
      <c r="B21" s="80" t="s">
        <v>51</v>
      </c>
      <c r="C21" s="81"/>
      <c r="D21" s="81"/>
      <c r="E21" s="81"/>
      <c r="F21" s="81"/>
      <c r="G21" s="82"/>
      <c r="H21" s="74"/>
      <c r="I21" s="74"/>
      <c r="J21" s="80" t="s">
        <v>52</v>
      </c>
      <c r="K21" s="81"/>
      <c r="L21" s="81"/>
      <c r="M21" s="81"/>
      <c r="N21" s="81"/>
      <c r="O21" s="82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25">
      <c r="A22" s="74"/>
      <c r="B22" s="61"/>
      <c r="C22" s="74"/>
      <c r="D22" s="74"/>
      <c r="E22" s="74"/>
      <c r="F22" s="74"/>
      <c r="G22" s="32"/>
      <c r="H22" s="74"/>
      <c r="I22" s="74"/>
      <c r="J22" s="61"/>
      <c r="K22" s="74"/>
      <c r="L22" s="74"/>
      <c r="M22" s="74"/>
      <c r="N22" s="74"/>
      <c r="O22" s="32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3">
      <c r="A23" s="74"/>
      <c r="B23" s="61" t="s">
        <v>50</v>
      </c>
      <c r="C23" s="74"/>
      <c r="D23" s="62">
        <v>6896</v>
      </c>
      <c r="E23" s="74"/>
      <c r="F23" s="74"/>
      <c r="G23" s="32"/>
      <c r="H23" s="74"/>
      <c r="I23" s="74"/>
      <c r="J23" s="61" t="s">
        <v>50</v>
      </c>
      <c r="K23" s="74"/>
      <c r="L23" s="62">
        <v>6896</v>
      </c>
      <c r="M23" s="74"/>
      <c r="N23" s="74"/>
      <c r="O23" s="32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3">
      <c r="A24" s="78"/>
      <c r="B24" s="61" t="s">
        <v>53</v>
      </c>
      <c r="C24" s="74"/>
      <c r="D24" s="63">
        <v>200</v>
      </c>
      <c r="E24" s="74"/>
      <c r="F24" s="64">
        <f>D23/D24</f>
        <v>34.479999999999997</v>
      </c>
      <c r="G24" s="32"/>
      <c r="H24" s="74"/>
      <c r="I24" s="74"/>
      <c r="J24" s="61" t="s">
        <v>42</v>
      </c>
      <c r="K24" s="74"/>
      <c r="L24" s="63">
        <v>52626</v>
      </c>
      <c r="M24" s="74"/>
      <c r="N24" s="64">
        <f>L23/L24</f>
        <v>0.13103789001634172</v>
      </c>
      <c r="O24" s="32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25">
      <c r="A25" s="74"/>
      <c r="B25" s="65"/>
      <c r="C25" s="38"/>
      <c r="D25" s="38"/>
      <c r="E25" s="38"/>
      <c r="F25" s="38"/>
      <c r="G25" s="39"/>
      <c r="H25" s="74"/>
      <c r="I25" s="74"/>
      <c r="J25" s="65"/>
      <c r="K25" s="38"/>
      <c r="L25" s="38"/>
      <c r="M25" s="38"/>
      <c r="N25" s="38"/>
      <c r="O25" s="39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2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3">
      <c r="A27" s="74"/>
      <c r="B27" s="80" t="s">
        <v>54</v>
      </c>
      <c r="C27" s="81"/>
      <c r="D27" s="81"/>
      <c r="E27" s="81"/>
      <c r="F27" s="81"/>
      <c r="G27" s="82"/>
      <c r="H27" s="74"/>
      <c r="I27" s="74"/>
      <c r="J27" s="80" t="s">
        <v>55</v>
      </c>
      <c r="K27" s="81"/>
      <c r="L27" s="81"/>
      <c r="M27" s="81"/>
      <c r="N27" s="81"/>
      <c r="O27" s="82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25">
      <c r="A28" s="74"/>
      <c r="B28" s="61"/>
      <c r="C28" s="74"/>
      <c r="D28" s="74"/>
      <c r="E28" s="74"/>
      <c r="F28" s="74"/>
      <c r="G28" s="32"/>
      <c r="H28" s="74"/>
      <c r="I28" s="74"/>
      <c r="J28" s="61"/>
      <c r="K28" s="74"/>
      <c r="L28" s="74"/>
      <c r="M28" s="74"/>
      <c r="N28" s="74"/>
      <c r="O28" s="32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3">
      <c r="A29" s="74"/>
      <c r="B29" s="61" t="s">
        <v>56</v>
      </c>
      <c r="C29" s="74"/>
      <c r="D29" s="62">
        <v>140</v>
      </c>
      <c r="E29" s="74"/>
      <c r="F29" s="74"/>
      <c r="G29" s="32"/>
      <c r="H29" s="74"/>
      <c r="I29" s="74"/>
      <c r="J29" s="61" t="s">
        <v>57</v>
      </c>
      <c r="K29" s="74"/>
      <c r="L29" s="62">
        <v>6892.42</v>
      </c>
      <c r="M29" s="74"/>
      <c r="N29" s="74"/>
      <c r="O29" s="32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3">
      <c r="A30" s="78"/>
      <c r="B30" s="61" t="s">
        <v>58</v>
      </c>
      <c r="C30" s="74"/>
      <c r="D30" s="63">
        <v>6.35</v>
      </c>
      <c r="E30" s="74"/>
      <c r="F30" s="64">
        <f>D29/D30</f>
        <v>22.047244094488189</v>
      </c>
      <c r="G30" s="32"/>
      <c r="H30" s="74"/>
      <c r="I30" s="74"/>
      <c r="J30" s="61" t="s">
        <v>46</v>
      </c>
      <c r="K30" s="74"/>
      <c r="L30" s="63">
        <v>782</v>
      </c>
      <c r="M30" s="74"/>
      <c r="N30" s="64">
        <f>L29/L30</f>
        <v>8.81383631713555</v>
      </c>
      <c r="O30" s="32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25">
      <c r="A31" s="74"/>
      <c r="B31" s="65"/>
      <c r="C31" s="38"/>
      <c r="D31" s="38"/>
      <c r="E31" s="38"/>
      <c r="F31" s="38"/>
      <c r="G31" s="39"/>
      <c r="H31" s="74"/>
      <c r="I31" s="74"/>
      <c r="J31" s="65"/>
      <c r="K31" s="38"/>
      <c r="L31" s="38"/>
      <c r="M31" s="38"/>
      <c r="N31" s="38"/>
      <c r="O31" s="39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2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2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2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2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2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2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2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2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2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2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2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2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2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2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2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2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2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2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25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2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25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25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2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25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25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25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25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25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25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25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25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25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25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25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25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25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25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25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25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25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25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25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25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25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25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25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25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25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25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25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25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25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25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25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25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25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25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25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25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25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25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25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25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25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25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25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25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25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25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25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25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25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25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25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25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25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25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25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25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25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25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25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25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25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25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25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25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25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25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25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25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25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25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25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25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25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25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25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25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25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25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25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25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25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25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25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25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25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25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25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25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25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25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25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25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25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25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25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25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2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2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25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25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25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2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2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25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25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25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25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25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25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25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25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25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25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25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25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25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2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2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25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25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25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25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25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25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25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25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25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25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25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25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25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25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25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25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2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25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25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2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2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25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25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25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25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25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25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25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25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25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25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25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25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25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25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25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25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2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2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25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25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25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2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2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25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25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25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25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25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25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25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25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25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25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25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25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25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25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25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25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25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25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2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2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25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25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25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2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2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25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25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25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25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25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25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25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25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25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25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25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2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2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2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2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2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2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2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2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2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2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2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2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2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2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2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2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2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2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2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2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2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2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2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2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2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2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2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2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2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2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2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2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2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2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2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2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2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2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2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2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2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2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2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2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2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2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2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2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2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2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2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2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2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2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2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2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2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2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2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2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2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2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2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25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25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25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25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25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25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25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25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25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25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25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25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25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25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25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25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25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25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25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25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25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25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25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25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25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25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25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25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25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25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25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25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25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25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25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25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25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25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25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25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25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25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25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25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25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25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25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25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25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25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25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25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25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25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25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25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25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25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25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25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25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25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25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25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25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25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25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25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25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25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25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25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25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25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25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25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25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25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25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25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25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25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25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25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25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25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25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25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25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25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25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25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25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25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25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25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25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25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25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25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25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25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25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25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25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25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25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25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25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25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25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25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25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25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25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25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25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25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25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25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25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25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25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25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25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25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25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25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25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25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25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25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25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25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25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25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25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25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25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25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25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25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25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25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25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25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25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25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25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25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25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25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25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25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25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25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25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25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25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25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25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25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25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25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25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25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25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25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25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25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25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25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25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25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25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25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25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25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25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25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25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25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25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25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25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25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25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25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25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25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25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25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25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25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25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25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25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25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25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25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25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25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25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25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25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25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25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25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25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25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25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25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25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25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25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25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25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25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25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25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25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25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25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25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25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25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25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25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25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25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25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25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25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25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25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25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25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25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25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25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25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25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25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25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25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25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25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25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25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25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25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25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25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25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25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25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25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25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25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25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25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25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25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25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25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25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25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25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25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25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25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25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25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25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25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25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25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25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25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25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25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25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25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25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25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25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25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25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25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25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25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25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25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25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25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25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25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25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25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25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25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25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25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25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25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25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25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25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25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25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25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25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25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25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25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25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25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25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25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25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25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25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25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25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25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25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25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25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25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25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25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25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25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25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25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25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25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25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25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25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25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25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25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25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25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25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25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25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25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25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25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25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25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25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25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25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25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25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25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25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25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25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25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25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25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25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25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25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25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25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25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25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25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25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25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25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25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25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25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25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25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25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25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25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25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25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25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25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25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25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25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25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25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25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25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25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25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25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25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25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25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25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25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25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25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25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25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25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25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25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25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25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25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25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25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25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25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25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25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25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25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25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25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25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25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25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25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25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25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25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25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25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25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25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25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25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25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25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25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25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25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25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25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25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25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25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25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25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25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25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25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25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25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25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25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25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25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25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25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25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25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25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25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25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25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25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25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25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25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25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25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25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25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25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25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25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25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25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25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25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25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25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25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25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25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25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25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25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25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25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25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25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25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25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25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25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25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25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25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25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25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25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25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25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25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25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25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25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25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25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25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25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25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25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25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25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25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25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25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25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25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25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25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25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25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25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25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25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25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25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25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25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25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25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25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25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25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25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25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25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25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25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25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25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25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25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25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25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25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25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25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25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25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25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25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25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25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25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25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25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25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25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25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25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25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25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25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25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25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25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25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25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25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25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25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25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25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25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25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25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25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25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25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25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25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25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25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25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25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25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1">
    <mergeCell ref="B21:G21"/>
    <mergeCell ref="J21:O21"/>
    <mergeCell ref="B27:G27"/>
    <mergeCell ref="J27:O27"/>
    <mergeCell ref="A1:P1"/>
    <mergeCell ref="B3:G3"/>
    <mergeCell ref="J3:O3"/>
    <mergeCell ref="B9:G9"/>
    <mergeCell ref="J9:O9"/>
    <mergeCell ref="B15:G15"/>
    <mergeCell ref="J15:O15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" sqref="B2"/>
    </sheetView>
  </sheetViews>
  <sheetFormatPr defaultColWidth="12.625" defaultRowHeight="15" customHeight="1" x14ac:dyDescent="0.2"/>
  <cols>
    <col min="1" max="1" width="15.125" customWidth="1"/>
    <col min="2" max="2" width="8.875" customWidth="1"/>
    <col min="3" max="3" width="8" customWidth="1"/>
    <col min="4" max="4" width="15.25" customWidth="1"/>
    <col min="5" max="5" width="8.875" customWidth="1"/>
    <col min="6" max="16" width="8" customWidth="1"/>
    <col min="17" max="26" width="7.625" customWidth="1"/>
  </cols>
  <sheetData>
    <row r="1" spans="1:26" ht="15.75" customHeight="1" x14ac:dyDescent="0.35">
      <c r="A1" s="67"/>
      <c r="B1" s="68"/>
      <c r="C1" s="68"/>
      <c r="D1" s="86" t="s">
        <v>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8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">
      <c r="A2" s="69" t="s">
        <v>1</v>
      </c>
      <c r="B2" s="1"/>
      <c r="C2" s="67"/>
      <c r="D2" s="89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1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">
      <c r="A3" s="2" t="s">
        <v>3</v>
      </c>
      <c r="B3" s="3"/>
      <c r="C3" s="67"/>
      <c r="D3" s="4" t="s">
        <v>4</v>
      </c>
      <c r="E3" s="5">
        <v>1</v>
      </c>
      <c r="F3" s="6">
        <v>2</v>
      </c>
      <c r="G3" s="6">
        <v>3</v>
      </c>
      <c r="H3" s="6">
        <v>4</v>
      </c>
      <c r="I3" s="6">
        <v>5</v>
      </c>
      <c r="J3" s="6">
        <v>6</v>
      </c>
      <c r="K3" s="6">
        <v>7</v>
      </c>
      <c r="L3" s="6">
        <v>8</v>
      </c>
      <c r="M3" s="6">
        <v>9</v>
      </c>
      <c r="N3" s="6">
        <v>10</v>
      </c>
      <c r="O3" s="6">
        <v>11</v>
      </c>
      <c r="P3" s="7">
        <v>12</v>
      </c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25">
      <c r="A4" s="67"/>
      <c r="B4" s="67"/>
      <c r="C4" s="67"/>
      <c r="D4" s="70" t="s">
        <v>5</v>
      </c>
      <c r="E4" s="8">
        <f>B3*B2/12</f>
        <v>0</v>
      </c>
      <c r="F4" s="9">
        <f t="shared" ref="F4:P4" si="0">E5*$B$2/12</f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  <c r="J4" s="9">
        <f t="shared" si="0"/>
        <v>0</v>
      </c>
      <c r="K4" s="9">
        <f t="shared" si="0"/>
        <v>0</v>
      </c>
      <c r="L4" s="9">
        <f t="shared" si="0"/>
        <v>0</v>
      </c>
      <c r="M4" s="9">
        <f t="shared" si="0"/>
        <v>0</v>
      </c>
      <c r="N4" s="9">
        <f t="shared" si="0"/>
        <v>0</v>
      </c>
      <c r="O4" s="9">
        <f t="shared" si="0"/>
        <v>0</v>
      </c>
      <c r="P4" s="10">
        <f t="shared" si="0"/>
        <v>0</v>
      </c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25">
      <c r="A5" s="67"/>
      <c r="B5" s="67"/>
      <c r="C5" s="67"/>
      <c r="D5" s="2" t="s">
        <v>6</v>
      </c>
      <c r="E5" s="11">
        <f>B3+E4</f>
        <v>0</v>
      </c>
      <c r="F5" s="12">
        <f t="shared" ref="F5:P5" si="1">E5+F4</f>
        <v>0</v>
      </c>
      <c r="G5" s="12">
        <f t="shared" si="1"/>
        <v>0</v>
      </c>
      <c r="H5" s="12">
        <f t="shared" si="1"/>
        <v>0</v>
      </c>
      <c r="I5" s="12">
        <f t="shared" si="1"/>
        <v>0</v>
      </c>
      <c r="J5" s="12">
        <f t="shared" si="1"/>
        <v>0</v>
      </c>
      <c r="K5" s="12">
        <f t="shared" si="1"/>
        <v>0</v>
      </c>
      <c r="L5" s="12">
        <f t="shared" si="1"/>
        <v>0</v>
      </c>
      <c r="M5" s="12">
        <f t="shared" si="1"/>
        <v>0</v>
      </c>
      <c r="N5" s="12">
        <f t="shared" si="1"/>
        <v>0</v>
      </c>
      <c r="O5" s="12">
        <f t="shared" si="1"/>
        <v>0</v>
      </c>
      <c r="P5" s="13">
        <f t="shared" si="1"/>
        <v>0</v>
      </c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3">
      <c r="A6" s="67"/>
      <c r="B6" s="67"/>
      <c r="C6" s="67"/>
      <c r="D6" s="89" t="s">
        <v>7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25">
      <c r="A7" s="67"/>
      <c r="B7" s="67"/>
      <c r="C7" s="67"/>
      <c r="D7" s="4" t="s">
        <v>4</v>
      </c>
      <c r="E7" s="5">
        <v>1</v>
      </c>
      <c r="F7" s="6">
        <v>2</v>
      </c>
      <c r="G7" s="6">
        <v>3</v>
      </c>
      <c r="H7" s="6">
        <v>4</v>
      </c>
      <c r="I7" s="6">
        <v>5</v>
      </c>
      <c r="J7" s="6">
        <v>6</v>
      </c>
      <c r="K7" s="6">
        <v>7</v>
      </c>
      <c r="L7" s="6">
        <v>8</v>
      </c>
      <c r="M7" s="6">
        <v>9</v>
      </c>
      <c r="N7" s="6">
        <v>10</v>
      </c>
      <c r="O7" s="6">
        <v>11</v>
      </c>
      <c r="P7" s="7">
        <v>12</v>
      </c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25">
      <c r="A8" s="67"/>
      <c r="B8" s="67"/>
      <c r="C8" s="67"/>
      <c r="D8" s="70" t="s">
        <v>5</v>
      </c>
      <c r="E8" s="8">
        <f>P5*B2/12</f>
        <v>0</v>
      </c>
      <c r="F8" s="9">
        <f t="shared" ref="F8:P8" si="2">E9*$B$2/12</f>
        <v>0</v>
      </c>
      <c r="G8" s="9">
        <f t="shared" si="2"/>
        <v>0</v>
      </c>
      <c r="H8" s="9">
        <f t="shared" si="2"/>
        <v>0</v>
      </c>
      <c r="I8" s="9">
        <f t="shared" si="2"/>
        <v>0</v>
      </c>
      <c r="J8" s="9">
        <f t="shared" si="2"/>
        <v>0</v>
      </c>
      <c r="K8" s="9">
        <f t="shared" si="2"/>
        <v>0</v>
      </c>
      <c r="L8" s="9">
        <f t="shared" si="2"/>
        <v>0</v>
      </c>
      <c r="M8" s="9">
        <f t="shared" si="2"/>
        <v>0</v>
      </c>
      <c r="N8" s="9">
        <f t="shared" si="2"/>
        <v>0</v>
      </c>
      <c r="O8" s="9">
        <f t="shared" si="2"/>
        <v>0</v>
      </c>
      <c r="P8" s="10">
        <f t="shared" si="2"/>
        <v>0</v>
      </c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25">
      <c r="A9" s="67"/>
      <c r="B9" s="67"/>
      <c r="C9" s="67"/>
      <c r="D9" s="2" t="s">
        <v>6</v>
      </c>
      <c r="E9" s="11">
        <f>P5+E8</f>
        <v>0</v>
      </c>
      <c r="F9" s="12">
        <f t="shared" ref="F9:P9" si="3">E9+F8</f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12">
        <f t="shared" si="3"/>
        <v>0</v>
      </c>
      <c r="O9" s="12">
        <f t="shared" si="3"/>
        <v>0</v>
      </c>
      <c r="P9" s="13">
        <f t="shared" si="3"/>
        <v>0</v>
      </c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3">
      <c r="A10" s="67"/>
      <c r="B10" s="67"/>
      <c r="C10" s="67"/>
      <c r="D10" s="89" t="s">
        <v>8</v>
      </c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1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25">
      <c r="A11" s="67"/>
      <c r="B11" s="67"/>
      <c r="C11" s="67"/>
      <c r="D11" s="4" t="s">
        <v>4</v>
      </c>
      <c r="E11" s="5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7">
        <v>12</v>
      </c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25">
      <c r="A12" s="67"/>
      <c r="B12" s="67"/>
      <c r="C12" s="67"/>
      <c r="D12" s="70" t="s">
        <v>5</v>
      </c>
      <c r="E12" s="8">
        <f>P9*B2/12</f>
        <v>0</v>
      </c>
      <c r="F12" s="9">
        <f t="shared" ref="F12:P12" si="4">E13*$B$2/12</f>
        <v>0</v>
      </c>
      <c r="G12" s="9">
        <f t="shared" si="4"/>
        <v>0</v>
      </c>
      <c r="H12" s="9">
        <f t="shared" si="4"/>
        <v>0</v>
      </c>
      <c r="I12" s="9">
        <f t="shared" si="4"/>
        <v>0</v>
      </c>
      <c r="J12" s="9">
        <f t="shared" si="4"/>
        <v>0</v>
      </c>
      <c r="K12" s="9">
        <f t="shared" si="4"/>
        <v>0</v>
      </c>
      <c r="L12" s="9">
        <f t="shared" si="4"/>
        <v>0</v>
      </c>
      <c r="M12" s="9">
        <f t="shared" si="4"/>
        <v>0</v>
      </c>
      <c r="N12" s="9">
        <f t="shared" si="4"/>
        <v>0</v>
      </c>
      <c r="O12" s="9">
        <f t="shared" si="4"/>
        <v>0</v>
      </c>
      <c r="P12" s="10">
        <f t="shared" si="4"/>
        <v>0</v>
      </c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25">
      <c r="A13" s="67"/>
      <c r="B13" s="67"/>
      <c r="C13" s="67"/>
      <c r="D13" s="2" t="s">
        <v>6</v>
      </c>
      <c r="E13" s="11">
        <f>P9+E12</f>
        <v>0</v>
      </c>
      <c r="F13" s="12">
        <f t="shared" ref="F13:P13" si="5">E13+F12</f>
        <v>0</v>
      </c>
      <c r="G13" s="12">
        <f t="shared" si="5"/>
        <v>0</v>
      </c>
      <c r="H13" s="12">
        <f t="shared" si="5"/>
        <v>0</v>
      </c>
      <c r="I13" s="12">
        <f t="shared" si="5"/>
        <v>0</v>
      </c>
      <c r="J13" s="12">
        <f t="shared" si="5"/>
        <v>0</v>
      </c>
      <c r="K13" s="12">
        <f t="shared" si="5"/>
        <v>0</v>
      </c>
      <c r="L13" s="12">
        <f t="shared" si="5"/>
        <v>0</v>
      </c>
      <c r="M13" s="12">
        <f t="shared" si="5"/>
        <v>0</v>
      </c>
      <c r="N13" s="12">
        <f t="shared" si="5"/>
        <v>0</v>
      </c>
      <c r="O13" s="12">
        <f t="shared" si="5"/>
        <v>0</v>
      </c>
      <c r="P13" s="13">
        <f t="shared" si="5"/>
        <v>0</v>
      </c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3">
      <c r="A14" s="67"/>
      <c r="B14" s="67"/>
      <c r="C14" s="67"/>
      <c r="D14" s="89" t="s">
        <v>9</v>
      </c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1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25">
      <c r="A15" s="67"/>
      <c r="B15" s="67"/>
      <c r="C15" s="67"/>
      <c r="D15" s="4" t="s">
        <v>4</v>
      </c>
      <c r="E15" s="5">
        <v>1</v>
      </c>
      <c r="F15" s="6">
        <v>2</v>
      </c>
      <c r="G15" s="6">
        <v>3</v>
      </c>
      <c r="H15" s="6">
        <v>4</v>
      </c>
      <c r="I15" s="6">
        <v>5</v>
      </c>
      <c r="J15" s="6">
        <v>6</v>
      </c>
      <c r="K15" s="6">
        <v>7</v>
      </c>
      <c r="L15" s="6">
        <v>8</v>
      </c>
      <c r="M15" s="6">
        <v>9</v>
      </c>
      <c r="N15" s="6">
        <v>10</v>
      </c>
      <c r="O15" s="6">
        <v>11</v>
      </c>
      <c r="P15" s="7">
        <v>12</v>
      </c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25">
      <c r="A16" s="67"/>
      <c r="B16" s="67"/>
      <c r="C16" s="67"/>
      <c r="D16" s="70" t="s">
        <v>5</v>
      </c>
      <c r="E16" s="8">
        <f>P13*B2/12</f>
        <v>0</v>
      </c>
      <c r="F16" s="9">
        <f t="shared" ref="F16:P16" si="6">E17*$B$2/12</f>
        <v>0</v>
      </c>
      <c r="G16" s="9">
        <f t="shared" si="6"/>
        <v>0</v>
      </c>
      <c r="H16" s="9">
        <f t="shared" si="6"/>
        <v>0</v>
      </c>
      <c r="I16" s="9">
        <f t="shared" si="6"/>
        <v>0</v>
      </c>
      <c r="J16" s="9">
        <f t="shared" si="6"/>
        <v>0</v>
      </c>
      <c r="K16" s="9">
        <f t="shared" si="6"/>
        <v>0</v>
      </c>
      <c r="L16" s="9">
        <f t="shared" si="6"/>
        <v>0</v>
      </c>
      <c r="M16" s="9">
        <f t="shared" si="6"/>
        <v>0</v>
      </c>
      <c r="N16" s="9">
        <f t="shared" si="6"/>
        <v>0</v>
      </c>
      <c r="O16" s="9">
        <f t="shared" si="6"/>
        <v>0</v>
      </c>
      <c r="P16" s="10">
        <f t="shared" si="6"/>
        <v>0</v>
      </c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25">
      <c r="A17" s="67"/>
      <c r="B17" s="67"/>
      <c r="C17" s="67"/>
      <c r="D17" s="2" t="s">
        <v>6</v>
      </c>
      <c r="E17" s="11">
        <f>P13+E16</f>
        <v>0</v>
      </c>
      <c r="F17" s="12">
        <f t="shared" ref="F17:P17" si="7">E17+F16</f>
        <v>0</v>
      </c>
      <c r="G17" s="12">
        <f t="shared" si="7"/>
        <v>0</v>
      </c>
      <c r="H17" s="12">
        <f t="shared" si="7"/>
        <v>0</v>
      </c>
      <c r="I17" s="12">
        <f t="shared" si="7"/>
        <v>0</v>
      </c>
      <c r="J17" s="12">
        <f t="shared" si="7"/>
        <v>0</v>
      </c>
      <c r="K17" s="12">
        <f t="shared" si="7"/>
        <v>0</v>
      </c>
      <c r="L17" s="12">
        <f t="shared" si="7"/>
        <v>0</v>
      </c>
      <c r="M17" s="12">
        <f t="shared" si="7"/>
        <v>0</v>
      </c>
      <c r="N17" s="12">
        <f t="shared" si="7"/>
        <v>0</v>
      </c>
      <c r="O17" s="12">
        <f t="shared" si="7"/>
        <v>0</v>
      </c>
      <c r="P17" s="13">
        <f t="shared" si="7"/>
        <v>0</v>
      </c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3">
      <c r="A18" s="67"/>
      <c r="B18" s="67"/>
      <c r="C18" s="67"/>
      <c r="D18" s="89" t="s">
        <v>10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1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25">
      <c r="A19" s="67"/>
      <c r="B19" s="67"/>
      <c r="C19" s="67"/>
      <c r="D19" s="4" t="s">
        <v>4</v>
      </c>
      <c r="E19" s="5">
        <v>1</v>
      </c>
      <c r="F19" s="6">
        <v>2</v>
      </c>
      <c r="G19" s="6">
        <v>3</v>
      </c>
      <c r="H19" s="6">
        <v>4</v>
      </c>
      <c r="I19" s="6">
        <v>5</v>
      </c>
      <c r="J19" s="6">
        <v>6</v>
      </c>
      <c r="K19" s="6">
        <v>7</v>
      </c>
      <c r="L19" s="6">
        <v>8</v>
      </c>
      <c r="M19" s="6">
        <v>9</v>
      </c>
      <c r="N19" s="6">
        <v>10</v>
      </c>
      <c r="O19" s="6">
        <v>11</v>
      </c>
      <c r="P19" s="7">
        <v>12</v>
      </c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25">
      <c r="A20" s="67"/>
      <c r="B20" s="67"/>
      <c r="C20" s="67"/>
      <c r="D20" s="70" t="s">
        <v>5</v>
      </c>
      <c r="E20" s="8">
        <f>P17*B2/12</f>
        <v>0</v>
      </c>
      <c r="F20" s="9">
        <f t="shared" ref="F20:P20" si="8">E21*$B$2/12</f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10">
        <f t="shared" si="8"/>
        <v>0</v>
      </c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25">
      <c r="A21" s="67"/>
      <c r="B21" s="67"/>
      <c r="C21" s="67"/>
      <c r="D21" s="2" t="s">
        <v>6</v>
      </c>
      <c r="E21" s="11">
        <f>P17+E20</f>
        <v>0</v>
      </c>
      <c r="F21" s="12">
        <f t="shared" ref="F21:P21" si="9">E21+F20</f>
        <v>0</v>
      </c>
      <c r="G21" s="12">
        <f t="shared" si="9"/>
        <v>0</v>
      </c>
      <c r="H21" s="12">
        <f t="shared" si="9"/>
        <v>0</v>
      </c>
      <c r="I21" s="12">
        <f t="shared" si="9"/>
        <v>0</v>
      </c>
      <c r="J21" s="12">
        <f t="shared" si="9"/>
        <v>0</v>
      </c>
      <c r="K21" s="12">
        <f t="shared" si="9"/>
        <v>0</v>
      </c>
      <c r="L21" s="12">
        <f t="shared" si="9"/>
        <v>0</v>
      </c>
      <c r="M21" s="12">
        <f t="shared" si="9"/>
        <v>0</v>
      </c>
      <c r="N21" s="12">
        <f t="shared" si="9"/>
        <v>0</v>
      </c>
      <c r="O21" s="12">
        <f t="shared" si="9"/>
        <v>0</v>
      </c>
      <c r="P21" s="13">
        <f t="shared" si="9"/>
        <v>0</v>
      </c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3">
      <c r="A22" s="67"/>
      <c r="B22" s="67"/>
      <c r="C22" s="67"/>
      <c r="D22" s="89" t="s">
        <v>11</v>
      </c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1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25">
      <c r="A23" s="67"/>
      <c r="B23" s="67"/>
      <c r="C23" s="67"/>
      <c r="D23" s="4" t="s">
        <v>4</v>
      </c>
      <c r="E23" s="5">
        <v>1</v>
      </c>
      <c r="F23" s="6">
        <v>2</v>
      </c>
      <c r="G23" s="6">
        <v>3</v>
      </c>
      <c r="H23" s="6">
        <v>4</v>
      </c>
      <c r="I23" s="6">
        <v>5</v>
      </c>
      <c r="J23" s="6">
        <v>6</v>
      </c>
      <c r="K23" s="6">
        <v>7</v>
      </c>
      <c r="L23" s="6">
        <v>8</v>
      </c>
      <c r="M23" s="6">
        <v>9</v>
      </c>
      <c r="N23" s="6">
        <v>10</v>
      </c>
      <c r="O23" s="6">
        <v>11</v>
      </c>
      <c r="P23" s="7">
        <v>12</v>
      </c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25">
      <c r="A24" s="67"/>
      <c r="B24" s="67"/>
      <c r="C24" s="67"/>
      <c r="D24" s="70" t="s">
        <v>5</v>
      </c>
      <c r="E24" s="8">
        <f>P21*B2/12</f>
        <v>0</v>
      </c>
      <c r="F24" s="9">
        <f t="shared" ref="F24:P24" si="10">E25*$B$2/12</f>
        <v>0</v>
      </c>
      <c r="G24" s="9">
        <f t="shared" si="10"/>
        <v>0</v>
      </c>
      <c r="H24" s="9">
        <f t="shared" si="10"/>
        <v>0</v>
      </c>
      <c r="I24" s="9">
        <f t="shared" si="10"/>
        <v>0</v>
      </c>
      <c r="J24" s="9">
        <f t="shared" si="10"/>
        <v>0</v>
      </c>
      <c r="K24" s="9">
        <f t="shared" si="10"/>
        <v>0</v>
      </c>
      <c r="L24" s="9">
        <f t="shared" si="10"/>
        <v>0</v>
      </c>
      <c r="M24" s="9">
        <f t="shared" si="10"/>
        <v>0</v>
      </c>
      <c r="N24" s="9">
        <f t="shared" si="10"/>
        <v>0</v>
      </c>
      <c r="O24" s="9">
        <f t="shared" si="10"/>
        <v>0</v>
      </c>
      <c r="P24" s="10">
        <f t="shared" si="10"/>
        <v>0</v>
      </c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25">
      <c r="A25" s="67"/>
      <c r="B25" s="67"/>
      <c r="C25" s="67"/>
      <c r="D25" s="2" t="s">
        <v>6</v>
      </c>
      <c r="E25" s="11">
        <f>P21+E24</f>
        <v>0</v>
      </c>
      <c r="F25" s="12">
        <f t="shared" ref="F25:P25" si="11">E25+F24</f>
        <v>0</v>
      </c>
      <c r="G25" s="12">
        <f t="shared" si="11"/>
        <v>0</v>
      </c>
      <c r="H25" s="12">
        <f t="shared" si="11"/>
        <v>0</v>
      </c>
      <c r="I25" s="12">
        <f t="shared" si="11"/>
        <v>0</v>
      </c>
      <c r="J25" s="12">
        <f t="shared" si="11"/>
        <v>0</v>
      </c>
      <c r="K25" s="12">
        <f t="shared" si="11"/>
        <v>0</v>
      </c>
      <c r="L25" s="12">
        <f t="shared" si="11"/>
        <v>0</v>
      </c>
      <c r="M25" s="12">
        <f t="shared" si="11"/>
        <v>0</v>
      </c>
      <c r="N25" s="12">
        <f t="shared" si="11"/>
        <v>0</v>
      </c>
      <c r="O25" s="12">
        <f t="shared" si="11"/>
        <v>0</v>
      </c>
      <c r="P25" s="13">
        <f t="shared" si="11"/>
        <v>0</v>
      </c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3">
      <c r="A26" s="67"/>
      <c r="B26" s="67"/>
      <c r="C26" s="67"/>
      <c r="D26" s="89" t="s">
        <v>12</v>
      </c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1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25">
      <c r="A27" s="67"/>
      <c r="B27" s="67"/>
      <c r="C27" s="67"/>
      <c r="D27" s="4" t="s">
        <v>4</v>
      </c>
      <c r="E27" s="5">
        <v>1</v>
      </c>
      <c r="F27" s="6">
        <v>2</v>
      </c>
      <c r="G27" s="6">
        <v>3</v>
      </c>
      <c r="H27" s="6">
        <v>4</v>
      </c>
      <c r="I27" s="6">
        <v>5</v>
      </c>
      <c r="J27" s="6">
        <v>6</v>
      </c>
      <c r="K27" s="6">
        <v>7</v>
      </c>
      <c r="L27" s="6">
        <v>8</v>
      </c>
      <c r="M27" s="6">
        <v>9</v>
      </c>
      <c r="N27" s="6">
        <v>10</v>
      </c>
      <c r="O27" s="6">
        <v>11</v>
      </c>
      <c r="P27" s="7">
        <v>12</v>
      </c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25">
      <c r="A28" s="67"/>
      <c r="B28" s="67"/>
      <c r="C28" s="67"/>
      <c r="D28" s="70" t="s">
        <v>5</v>
      </c>
      <c r="E28" s="8">
        <f>P25*B2/12</f>
        <v>0</v>
      </c>
      <c r="F28" s="9">
        <f t="shared" ref="F28:P28" si="12">E29*$B$2/12</f>
        <v>0</v>
      </c>
      <c r="G28" s="9">
        <f t="shared" si="12"/>
        <v>0</v>
      </c>
      <c r="H28" s="9">
        <f t="shared" si="12"/>
        <v>0</v>
      </c>
      <c r="I28" s="9">
        <f t="shared" si="12"/>
        <v>0</v>
      </c>
      <c r="J28" s="9">
        <f t="shared" si="12"/>
        <v>0</v>
      </c>
      <c r="K28" s="9">
        <f t="shared" si="12"/>
        <v>0</v>
      </c>
      <c r="L28" s="9">
        <f t="shared" si="12"/>
        <v>0</v>
      </c>
      <c r="M28" s="9">
        <f t="shared" si="12"/>
        <v>0</v>
      </c>
      <c r="N28" s="9">
        <f t="shared" si="12"/>
        <v>0</v>
      </c>
      <c r="O28" s="9">
        <f t="shared" si="12"/>
        <v>0</v>
      </c>
      <c r="P28" s="10">
        <f t="shared" si="12"/>
        <v>0</v>
      </c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25">
      <c r="A29" s="67"/>
      <c r="B29" s="67"/>
      <c r="C29" s="67"/>
      <c r="D29" s="2" t="s">
        <v>6</v>
      </c>
      <c r="E29" s="11">
        <f>P25+E28</f>
        <v>0</v>
      </c>
      <c r="F29" s="12">
        <f t="shared" ref="F29:P29" si="13">E29+F28</f>
        <v>0</v>
      </c>
      <c r="G29" s="12">
        <f t="shared" si="13"/>
        <v>0</v>
      </c>
      <c r="H29" s="12">
        <f t="shared" si="13"/>
        <v>0</v>
      </c>
      <c r="I29" s="12">
        <f t="shared" si="13"/>
        <v>0</v>
      </c>
      <c r="J29" s="12">
        <f t="shared" si="13"/>
        <v>0</v>
      </c>
      <c r="K29" s="12">
        <f t="shared" si="13"/>
        <v>0</v>
      </c>
      <c r="L29" s="12">
        <f t="shared" si="13"/>
        <v>0</v>
      </c>
      <c r="M29" s="12">
        <f t="shared" si="13"/>
        <v>0</v>
      </c>
      <c r="N29" s="12">
        <f t="shared" si="13"/>
        <v>0</v>
      </c>
      <c r="O29" s="12">
        <f t="shared" si="13"/>
        <v>0</v>
      </c>
      <c r="P29" s="13">
        <f t="shared" si="13"/>
        <v>0</v>
      </c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3">
      <c r="A30" s="67"/>
      <c r="B30" s="67"/>
      <c r="C30" s="67"/>
      <c r="D30" s="89" t="s">
        <v>13</v>
      </c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1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25">
      <c r="A31" s="67"/>
      <c r="B31" s="67"/>
      <c r="C31" s="67"/>
      <c r="D31" s="4" t="s">
        <v>4</v>
      </c>
      <c r="E31" s="5">
        <v>1</v>
      </c>
      <c r="F31" s="6">
        <v>2</v>
      </c>
      <c r="G31" s="6">
        <v>3</v>
      </c>
      <c r="H31" s="6">
        <v>4</v>
      </c>
      <c r="I31" s="6">
        <v>5</v>
      </c>
      <c r="J31" s="6">
        <v>6</v>
      </c>
      <c r="K31" s="6">
        <v>7</v>
      </c>
      <c r="L31" s="6">
        <v>8</v>
      </c>
      <c r="M31" s="6">
        <v>9</v>
      </c>
      <c r="N31" s="6">
        <v>10</v>
      </c>
      <c r="O31" s="6">
        <v>11</v>
      </c>
      <c r="P31" s="7">
        <v>12</v>
      </c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25">
      <c r="A32" s="67"/>
      <c r="B32" s="67"/>
      <c r="C32" s="67"/>
      <c r="D32" s="70" t="s">
        <v>5</v>
      </c>
      <c r="E32" s="8">
        <f>P29*B2/12</f>
        <v>0</v>
      </c>
      <c r="F32" s="9">
        <f t="shared" ref="F32:P32" si="14">E33*$B$2/12</f>
        <v>0</v>
      </c>
      <c r="G32" s="9">
        <f t="shared" si="14"/>
        <v>0</v>
      </c>
      <c r="H32" s="9">
        <f t="shared" si="14"/>
        <v>0</v>
      </c>
      <c r="I32" s="9">
        <f t="shared" si="14"/>
        <v>0</v>
      </c>
      <c r="J32" s="9">
        <f t="shared" si="14"/>
        <v>0</v>
      </c>
      <c r="K32" s="9">
        <f t="shared" si="14"/>
        <v>0</v>
      </c>
      <c r="L32" s="9">
        <f t="shared" si="14"/>
        <v>0</v>
      </c>
      <c r="M32" s="9">
        <f t="shared" si="14"/>
        <v>0</v>
      </c>
      <c r="N32" s="9">
        <f t="shared" si="14"/>
        <v>0</v>
      </c>
      <c r="O32" s="9">
        <f t="shared" si="14"/>
        <v>0</v>
      </c>
      <c r="P32" s="10">
        <f t="shared" si="14"/>
        <v>0</v>
      </c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25">
      <c r="A33" s="67"/>
      <c r="B33" s="67"/>
      <c r="C33" s="67"/>
      <c r="D33" s="2" t="s">
        <v>6</v>
      </c>
      <c r="E33" s="11">
        <f>P29+E32</f>
        <v>0</v>
      </c>
      <c r="F33" s="12">
        <f t="shared" ref="F33:P33" si="15">E33+F32</f>
        <v>0</v>
      </c>
      <c r="G33" s="12">
        <f t="shared" si="15"/>
        <v>0</v>
      </c>
      <c r="H33" s="12">
        <f t="shared" si="15"/>
        <v>0</v>
      </c>
      <c r="I33" s="12">
        <f t="shared" si="15"/>
        <v>0</v>
      </c>
      <c r="J33" s="12">
        <f t="shared" si="15"/>
        <v>0</v>
      </c>
      <c r="K33" s="12">
        <f t="shared" si="15"/>
        <v>0</v>
      </c>
      <c r="L33" s="12">
        <f t="shared" si="15"/>
        <v>0</v>
      </c>
      <c r="M33" s="12">
        <f t="shared" si="15"/>
        <v>0</v>
      </c>
      <c r="N33" s="12">
        <f t="shared" si="15"/>
        <v>0</v>
      </c>
      <c r="O33" s="12">
        <f t="shared" si="15"/>
        <v>0</v>
      </c>
      <c r="P33" s="13">
        <f t="shared" si="15"/>
        <v>0</v>
      </c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3">
      <c r="A34" s="67"/>
      <c r="B34" s="67"/>
      <c r="C34" s="67"/>
      <c r="D34" s="89" t="s">
        <v>14</v>
      </c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1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25">
      <c r="A35" s="67"/>
      <c r="B35" s="67"/>
      <c r="C35" s="67"/>
      <c r="D35" s="4" t="s">
        <v>4</v>
      </c>
      <c r="E35" s="5">
        <v>1</v>
      </c>
      <c r="F35" s="6">
        <v>2</v>
      </c>
      <c r="G35" s="6">
        <v>3</v>
      </c>
      <c r="H35" s="6">
        <v>4</v>
      </c>
      <c r="I35" s="6">
        <v>5</v>
      </c>
      <c r="J35" s="6">
        <v>6</v>
      </c>
      <c r="K35" s="6">
        <v>7</v>
      </c>
      <c r="L35" s="6">
        <v>8</v>
      </c>
      <c r="M35" s="6">
        <v>9</v>
      </c>
      <c r="N35" s="6">
        <v>10</v>
      </c>
      <c r="O35" s="6">
        <v>11</v>
      </c>
      <c r="P35" s="7">
        <v>12</v>
      </c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25">
      <c r="A36" s="67"/>
      <c r="B36" s="67"/>
      <c r="C36" s="67"/>
      <c r="D36" s="70" t="s">
        <v>5</v>
      </c>
      <c r="E36" s="8">
        <f>P33*B2/12</f>
        <v>0</v>
      </c>
      <c r="F36" s="9">
        <f t="shared" ref="F36:P36" si="16">E37*$B$2/12</f>
        <v>0</v>
      </c>
      <c r="G36" s="9">
        <f t="shared" si="16"/>
        <v>0</v>
      </c>
      <c r="H36" s="9">
        <f t="shared" si="16"/>
        <v>0</v>
      </c>
      <c r="I36" s="9">
        <f t="shared" si="16"/>
        <v>0</v>
      </c>
      <c r="J36" s="9">
        <f t="shared" si="16"/>
        <v>0</v>
      </c>
      <c r="K36" s="9">
        <f t="shared" si="16"/>
        <v>0</v>
      </c>
      <c r="L36" s="9">
        <f t="shared" si="16"/>
        <v>0</v>
      </c>
      <c r="M36" s="9">
        <f t="shared" si="16"/>
        <v>0</v>
      </c>
      <c r="N36" s="9">
        <f t="shared" si="16"/>
        <v>0</v>
      </c>
      <c r="O36" s="9">
        <f t="shared" si="16"/>
        <v>0</v>
      </c>
      <c r="P36" s="10">
        <f t="shared" si="16"/>
        <v>0</v>
      </c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25">
      <c r="A37" s="67"/>
      <c r="B37" s="67"/>
      <c r="C37" s="67"/>
      <c r="D37" s="2" t="s">
        <v>6</v>
      </c>
      <c r="E37" s="11">
        <f>P33+E36</f>
        <v>0</v>
      </c>
      <c r="F37" s="12">
        <f t="shared" ref="F37:P37" si="17">E37+F36</f>
        <v>0</v>
      </c>
      <c r="G37" s="12">
        <f t="shared" si="17"/>
        <v>0</v>
      </c>
      <c r="H37" s="12">
        <f t="shared" si="17"/>
        <v>0</v>
      </c>
      <c r="I37" s="12">
        <f t="shared" si="17"/>
        <v>0</v>
      </c>
      <c r="J37" s="12">
        <f t="shared" si="17"/>
        <v>0</v>
      </c>
      <c r="K37" s="12">
        <f t="shared" si="17"/>
        <v>0</v>
      </c>
      <c r="L37" s="12">
        <f t="shared" si="17"/>
        <v>0</v>
      </c>
      <c r="M37" s="12">
        <f t="shared" si="17"/>
        <v>0</v>
      </c>
      <c r="N37" s="12">
        <f t="shared" si="17"/>
        <v>0</v>
      </c>
      <c r="O37" s="12">
        <f t="shared" si="17"/>
        <v>0</v>
      </c>
      <c r="P37" s="13">
        <f t="shared" si="17"/>
        <v>0</v>
      </c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3">
      <c r="A38" s="67"/>
      <c r="B38" s="67"/>
      <c r="C38" s="67"/>
      <c r="D38" s="89" t="s">
        <v>15</v>
      </c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1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25">
      <c r="A39" s="67"/>
      <c r="B39" s="67"/>
      <c r="C39" s="67"/>
      <c r="D39" s="4" t="s">
        <v>4</v>
      </c>
      <c r="E39" s="5">
        <v>1</v>
      </c>
      <c r="F39" s="6">
        <v>2</v>
      </c>
      <c r="G39" s="6">
        <v>3</v>
      </c>
      <c r="H39" s="6">
        <v>4</v>
      </c>
      <c r="I39" s="6">
        <v>5</v>
      </c>
      <c r="J39" s="6">
        <v>6</v>
      </c>
      <c r="K39" s="6">
        <v>7</v>
      </c>
      <c r="L39" s="6">
        <v>8</v>
      </c>
      <c r="M39" s="6">
        <v>9</v>
      </c>
      <c r="N39" s="6">
        <v>10</v>
      </c>
      <c r="O39" s="6">
        <v>11</v>
      </c>
      <c r="P39" s="7">
        <v>12</v>
      </c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25">
      <c r="A40" s="67"/>
      <c r="B40" s="67"/>
      <c r="C40" s="67"/>
      <c r="D40" s="70" t="s">
        <v>5</v>
      </c>
      <c r="E40" s="8">
        <f>P37*B2/12</f>
        <v>0</v>
      </c>
      <c r="F40" s="9">
        <f t="shared" ref="F40:P40" si="18">E41*$B$2/12</f>
        <v>0</v>
      </c>
      <c r="G40" s="9">
        <f t="shared" si="18"/>
        <v>0</v>
      </c>
      <c r="H40" s="9">
        <f t="shared" si="18"/>
        <v>0</v>
      </c>
      <c r="I40" s="9">
        <f t="shared" si="18"/>
        <v>0</v>
      </c>
      <c r="J40" s="9">
        <f t="shared" si="18"/>
        <v>0</v>
      </c>
      <c r="K40" s="9">
        <f t="shared" si="18"/>
        <v>0</v>
      </c>
      <c r="L40" s="9">
        <f t="shared" si="18"/>
        <v>0</v>
      </c>
      <c r="M40" s="9">
        <f t="shared" si="18"/>
        <v>0</v>
      </c>
      <c r="N40" s="9">
        <f t="shared" si="18"/>
        <v>0</v>
      </c>
      <c r="O40" s="9">
        <f t="shared" si="18"/>
        <v>0</v>
      </c>
      <c r="P40" s="10">
        <f t="shared" si="18"/>
        <v>0</v>
      </c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25">
      <c r="A41" s="67"/>
      <c r="B41" s="67"/>
      <c r="C41" s="67"/>
      <c r="D41" s="2" t="s">
        <v>6</v>
      </c>
      <c r="E41" s="11">
        <f>P37+E40</f>
        <v>0</v>
      </c>
      <c r="F41" s="12">
        <f t="shared" ref="F41:P41" si="19">E41+F40</f>
        <v>0</v>
      </c>
      <c r="G41" s="12">
        <f t="shared" si="19"/>
        <v>0</v>
      </c>
      <c r="H41" s="12">
        <f t="shared" si="19"/>
        <v>0</v>
      </c>
      <c r="I41" s="12">
        <f t="shared" si="19"/>
        <v>0</v>
      </c>
      <c r="J41" s="12">
        <f t="shared" si="19"/>
        <v>0</v>
      </c>
      <c r="K41" s="12">
        <f t="shared" si="19"/>
        <v>0</v>
      </c>
      <c r="L41" s="12">
        <f t="shared" si="19"/>
        <v>0</v>
      </c>
      <c r="M41" s="12">
        <f t="shared" si="19"/>
        <v>0</v>
      </c>
      <c r="N41" s="12">
        <f t="shared" si="19"/>
        <v>0</v>
      </c>
      <c r="O41" s="12">
        <f t="shared" si="19"/>
        <v>0</v>
      </c>
      <c r="P41" s="13">
        <f t="shared" si="19"/>
        <v>0</v>
      </c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3">
      <c r="A42" s="67"/>
      <c r="B42" s="67"/>
      <c r="C42" s="67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25">
      <c r="A43" s="67"/>
      <c r="B43" s="67"/>
      <c r="C43" s="67"/>
      <c r="D43" s="67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25">
      <c r="A44" s="67"/>
      <c r="B44" s="67"/>
      <c r="C44" s="67"/>
      <c r="D44" s="67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25">
      <c r="A45" s="67"/>
      <c r="B45" s="67"/>
      <c r="C45" s="67"/>
      <c r="D45" s="67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3">
      <c r="A46" s="67"/>
      <c r="B46" s="67"/>
      <c r="C46" s="67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25">
      <c r="A47" s="67"/>
      <c r="B47" s="67"/>
      <c r="C47" s="67"/>
      <c r="D47" s="67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25">
      <c r="A48" s="67"/>
      <c r="B48" s="67"/>
      <c r="C48" s="67"/>
      <c r="D48" s="67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25">
      <c r="A49" s="67"/>
      <c r="B49" s="67"/>
      <c r="C49" s="67"/>
      <c r="D49" s="67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3">
      <c r="A50" s="67"/>
      <c r="B50" s="67"/>
      <c r="C50" s="67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25">
      <c r="A51" s="67"/>
      <c r="B51" s="67"/>
      <c r="C51" s="67"/>
      <c r="D51" s="67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25">
      <c r="A52" s="67"/>
      <c r="B52" s="67"/>
      <c r="C52" s="67"/>
      <c r="D52" s="67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25">
      <c r="A53" s="67"/>
      <c r="B53" s="67"/>
      <c r="C53" s="67"/>
      <c r="D53" s="67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3">
      <c r="A54" s="67"/>
      <c r="B54" s="67"/>
      <c r="C54" s="67"/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25">
      <c r="A55" s="67"/>
      <c r="B55" s="67"/>
      <c r="C55" s="67"/>
      <c r="D55" s="67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25">
      <c r="A56" s="67"/>
      <c r="B56" s="67"/>
      <c r="C56" s="67"/>
      <c r="D56" s="67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25">
      <c r="A57" s="67"/>
      <c r="B57" s="67"/>
      <c r="C57" s="67"/>
      <c r="D57" s="67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3">
      <c r="A58" s="67"/>
      <c r="B58" s="67"/>
      <c r="C58" s="67"/>
      <c r="D58" s="92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25">
      <c r="A59" s="67"/>
      <c r="B59" s="67"/>
      <c r="C59" s="67"/>
      <c r="D59" s="67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25">
      <c r="A60" s="67"/>
      <c r="B60" s="67"/>
      <c r="C60" s="67"/>
      <c r="D60" s="67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25">
      <c r="A61" s="67"/>
      <c r="B61" s="67"/>
      <c r="C61" s="67"/>
      <c r="D61" s="67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3">
      <c r="A62" s="67"/>
      <c r="B62" s="67"/>
      <c r="C62" s="67"/>
      <c r="D62" s="92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25">
      <c r="A63" s="67"/>
      <c r="B63" s="67"/>
      <c r="C63" s="67"/>
      <c r="D63" s="67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25">
      <c r="A64" s="67"/>
      <c r="B64" s="67"/>
      <c r="C64" s="67"/>
      <c r="D64" s="67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25">
      <c r="A65" s="67"/>
      <c r="B65" s="67"/>
      <c r="C65" s="67"/>
      <c r="D65" s="67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3">
      <c r="A66" s="67"/>
      <c r="B66" s="67"/>
      <c r="C66" s="67"/>
      <c r="D66" s="92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25">
      <c r="A67" s="67"/>
      <c r="B67" s="67"/>
      <c r="C67" s="67"/>
      <c r="D67" s="67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25">
      <c r="A68" s="67"/>
      <c r="B68" s="67"/>
      <c r="C68" s="67"/>
      <c r="D68" s="67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25">
      <c r="A69" s="67"/>
      <c r="B69" s="67"/>
      <c r="C69" s="67"/>
      <c r="D69" s="67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3">
      <c r="A70" s="67"/>
      <c r="B70" s="67"/>
      <c r="C70" s="67"/>
      <c r="D70" s="92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25">
      <c r="A71" s="67"/>
      <c r="B71" s="67"/>
      <c r="C71" s="67"/>
      <c r="D71" s="67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25">
      <c r="A72" s="67"/>
      <c r="B72" s="67"/>
      <c r="C72" s="67"/>
      <c r="D72" s="67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25">
      <c r="A73" s="67"/>
      <c r="B73" s="67"/>
      <c r="C73" s="67"/>
      <c r="D73" s="67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3">
      <c r="A74" s="67"/>
      <c r="B74" s="67"/>
      <c r="C74" s="67"/>
      <c r="D74" s="92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25">
      <c r="A75" s="67"/>
      <c r="B75" s="67"/>
      <c r="C75" s="67"/>
      <c r="D75" s="67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25">
      <c r="A76" s="67"/>
      <c r="B76" s="67"/>
      <c r="C76" s="67"/>
      <c r="D76" s="67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25">
      <c r="A77" s="67"/>
      <c r="B77" s="67"/>
      <c r="C77" s="67"/>
      <c r="D77" s="67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3">
      <c r="A78" s="67"/>
      <c r="B78" s="67"/>
      <c r="C78" s="67"/>
      <c r="D78" s="92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25">
      <c r="A79" s="67"/>
      <c r="B79" s="67"/>
      <c r="C79" s="67"/>
      <c r="D79" s="67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25">
      <c r="A80" s="67"/>
      <c r="B80" s="67"/>
      <c r="C80" s="67"/>
      <c r="D80" s="67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25">
      <c r="A81" s="67"/>
      <c r="B81" s="67"/>
      <c r="C81" s="67"/>
      <c r="D81" s="67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3">
      <c r="A82" s="67"/>
      <c r="B82" s="67"/>
      <c r="C82" s="67"/>
      <c r="D82" s="92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25">
      <c r="A83" s="67"/>
      <c r="B83" s="67"/>
      <c r="C83" s="67"/>
      <c r="D83" s="67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25">
      <c r="A84" s="67"/>
      <c r="B84" s="67"/>
      <c r="C84" s="67"/>
      <c r="D84" s="67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25">
      <c r="A85" s="67"/>
      <c r="B85" s="67"/>
      <c r="C85" s="67"/>
      <c r="D85" s="67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2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2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2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2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2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2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2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2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2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2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2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2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2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2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2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2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2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2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2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2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2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2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2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2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2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2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2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2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2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2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2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2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2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2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2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2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2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2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2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2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2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2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2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2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2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2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2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2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2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2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2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2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2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2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2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2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2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2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2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2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2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2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2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2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2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2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2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2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2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2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2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2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2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2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2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2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2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2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2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2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2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2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2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2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2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2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2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2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2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2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2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2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2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2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2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2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2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2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2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2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2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2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2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2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2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2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2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2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2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2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2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2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2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2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2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2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2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2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2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2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2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2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2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2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2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2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2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2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2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2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2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2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2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2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2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2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2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2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2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2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2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2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2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2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2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2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2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2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2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2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2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2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2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2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2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2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2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2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2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2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2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2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2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2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2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2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2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2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2">
    <mergeCell ref="D66:P66"/>
    <mergeCell ref="D70:P70"/>
    <mergeCell ref="D74:P74"/>
    <mergeCell ref="D78:P78"/>
    <mergeCell ref="D82:P82"/>
    <mergeCell ref="D18:P18"/>
    <mergeCell ref="D22:P22"/>
    <mergeCell ref="D54:P54"/>
    <mergeCell ref="D58:P58"/>
    <mergeCell ref="D62:P62"/>
    <mergeCell ref="D26:P26"/>
    <mergeCell ref="D30:P30"/>
    <mergeCell ref="D34:P34"/>
    <mergeCell ref="D38:P38"/>
    <mergeCell ref="D42:P42"/>
    <mergeCell ref="D46:P46"/>
    <mergeCell ref="D50:P50"/>
    <mergeCell ref="D1:P1"/>
    <mergeCell ref="D2:P2"/>
    <mergeCell ref="D6:P6"/>
    <mergeCell ref="D10:P10"/>
    <mergeCell ref="D14:P1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C17" sqref="C17"/>
    </sheetView>
  </sheetViews>
  <sheetFormatPr defaultColWidth="12.625" defaultRowHeight="15" customHeight="1" x14ac:dyDescent="0.2"/>
  <cols>
    <col min="1" max="1" width="15.125" customWidth="1"/>
    <col min="2" max="2" width="8.875" customWidth="1"/>
    <col min="3" max="3" width="8" customWidth="1"/>
    <col min="4" max="4" width="15.25" customWidth="1"/>
    <col min="5" max="5" width="8.875" customWidth="1"/>
    <col min="6" max="14" width="8" customWidth="1"/>
    <col min="15" max="26" width="7.625" customWidth="1"/>
  </cols>
  <sheetData>
    <row r="1" spans="1:26" ht="15.75" customHeight="1" x14ac:dyDescent="0.35">
      <c r="A1" s="67"/>
      <c r="B1" s="68"/>
      <c r="C1" s="68"/>
      <c r="D1" s="86" t="s">
        <v>16</v>
      </c>
      <c r="E1" s="87"/>
      <c r="F1" s="87"/>
      <c r="G1" s="87"/>
      <c r="H1" s="87"/>
      <c r="I1" s="87"/>
      <c r="J1" s="87"/>
      <c r="K1" s="87"/>
      <c r="L1" s="87"/>
      <c r="M1" s="87"/>
      <c r="N1" s="88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">
      <c r="A2" s="69" t="s">
        <v>1</v>
      </c>
      <c r="B2" s="1"/>
      <c r="C2" s="67"/>
      <c r="D2" s="14" t="s">
        <v>17</v>
      </c>
      <c r="E2" s="15">
        <v>1</v>
      </c>
      <c r="F2" s="16">
        <v>2</v>
      </c>
      <c r="G2" s="16">
        <v>3</v>
      </c>
      <c r="H2" s="16">
        <v>4</v>
      </c>
      <c r="I2" s="16">
        <v>5</v>
      </c>
      <c r="J2" s="16">
        <v>6</v>
      </c>
      <c r="K2" s="16">
        <v>7</v>
      </c>
      <c r="L2" s="16">
        <v>8</v>
      </c>
      <c r="M2" s="16">
        <v>9</v>
      </c>
      <c r="N2" s="17">
        <v>10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">
      <c r="A3" s="2" t="s">
        <v>3</v>
      </c>
      <c r="B3" s="3"/>
      <c r="C3" s="67"/>
      <c r="D3" s="70" t="s">
        <v>5</v>
      </c>
      <c r="E3" s="8">
        <f>B3*B2</f>
        <v>0</v>
      </c>
      <c r="F3" s="9">
        <f t="shared" ref="F3:N3" si="0">E4*$B$2</f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  <c r="N3" s="10">
        <f t="shared" si="0"/>
        <v>0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25">
      <c r="A4" s="67"/>
      <c r="B4" s="67"/>
      <c r="C4" s="67"/>
      <c r="D4" s="2" t="s">
        <v>6</v>
      </c>
      <c r="E4" s="11">
        <f>B3+E3</f>
        <v>0</v>
      </c>
      <c r="F4" s="12">
        <f t="shared" ref="F4:N4" si="1">E4+F3</f>
        <v>0</v>
      </c>
      <c r="G4" s="12">
        <f t="shared" si="1"/>
        <v>0</v>
      </c>
      <c r="H4" s="12">
        <f t="shared" si="1"/>
        <v>0</v>
      </c>
      <c r="I4" s="12">
        <f t="shared" si="1"/>
        <v>0</v>
      </c>
      <c r="J4" s="12">
        <f t="shared" si="1"/>
        <v>0</v>
      </c>
      <c r="K4" s="12">
        <f t="shared" si="1"/>
        <v>0</v>
      </c>
      <c r="L4" s="12">
        <f t="shared" si="1"/>
        <v>0</v>
      </c>
      <c r="M4" s="12">
        <f t="shared" si="1"/>
        <v>0</v>
      </c>
      <c r="N4" s="13">
        <f t="shared" si="1"/>
        <v>0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3">
      <c r="A5" s="67"/>
      <c r="B5" s="67"/>
      <c r="C5" s="67"/>
      <c r="D5" s="92"/>
      <c r="E5" s="93"/>
      <c r="F5" s="93"/>
      <c r="G5" s="93"/>
      <c r="H5" s="93"/>
      <c r="I5" s="93"/>
      <c r="J5" s="93"/>
      <c r="K5" s="93"/>
      <c r="L5" s="93"/>
      <c r="M5" s="93"/>
      <c r="N5" s="93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25">
      <c r="A6" s="67"/>
      <c r="B6" s="67"/>
      <c r="C6" s="67"/>
      <c r="D6" s="67"/>
      <c r="E6" s="71"/>
      <c r="F6" s="71"/>
      <c r="G6" s="71"/>
      <c r="H6" s="71"/>
      <c r="I6" s="71"/>
      <c r="J6" s="71"/>
      <c r="K6" s="71"/>
      <c r="L6" s="71"/>
      <c r="M6" s="71"/>
      <c r="N6" s="71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25">
      <c r="A7" s="67"/>
      <c r="B7" s="67"/>
      <c r="C7" s="67"/>
      <c r="D7" s="67"/>
      <c r="E7" s="72"/>
      <c r="F7" s="72"/>
      <c r="G7" s="72"/>
      <c r="H7" s="72"/>
      <c r="I7" s="72"/>
      <c r="J7" s="72"/>
      <c r="K7" s="72"/>
      <c r="L7" s="72"/>
      <c r="M7" s="72"/>
      <c r="N7" s="72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25">
      <c r="A8" s="67"/>
      <c r="B8" s="67"/>
      <c r="C8" s="67"/>
      <c r="D8" s="67"/>
      <c r="E8" s="72"/>
      <c r="F8" s="72"/>
      <c r="G8" s="72"/>
      <c r="H8" s="72"/>
      <c r="I8" s="72"/>
      <c r="J8" s="72"/>
      <c r="K8" s="72"/>
      <c r="L8" s="72"/>
      <c r="M8" s="72"/>
      <c r="N8" s="72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3">
      <c r="A9" s="67"/>
      <c r="B9" s="67"/>
      <c r="C9" s="67"/>
      <c r="D9" s="92"/>
      <c r="E9" s="93"/>
      <c r="F9" s="93"/>
      <c r="G9" s="93"/>
      <c r="H9" s="93"/>
      <c r="I9" s="93"/>
      <c r="J9" s="93"/>
      <c r="K9" s="93"/>
      <c r="L9" s="93"/>
      <c r="M9" s="93"/>
      <c r="N9" s="93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25">
      <c r="A10" s="67"/>
      <c r="B10" s="67"/>
      <c r="C10" s="67"/>
      <c r="D10" s="67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25">
      <c r="A11" s="67"/>
      <c r="B11" s="67"/>
      <c r="C11" s="67"/>
      <c r="D11" s="67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25">
      <c r="A12" s="67"/>
      <c r="B12" s="67"/>
      <c r="C12" s="67"/>
      <c r="D12" s="67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3">
      <c r="A13" s="67"/>
      <c r="B13" s="67"/>
      <c r="C13" s="67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25">
      <c r="A14" s="67"/>
      <c r="B14" s="67"/>
      <c r="C14" s="67"/>
      <c r="D14" s="67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25">
      <c r="A15" s="67"/>
      <c r="B15" s="67"/>
      <c r="C15" s="67"/>
      <c r="D15" s="67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25">
      <c r="A16" s="67"/>
      <c r="B16" s="67"/>
      <c r="C16" s="67"/>
      <c r="D16" s="67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3">
      <c r="A17" s="67"/>
      <c r="B17" s="67"/>
      <c r="C17" s="67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25">
      <c r="A18" s="67"/>
      <c r="B18" s="67"/>
      <c r="C18" s="67"/>
      <c r="D18" s="67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25">
      <c r="A19" s="67"/>
      <c r="B19" s="67"/>
      <c r="C19" s="67"/>
      <c r="D19" s="67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25">
      <c r="A20" s="67"/>
      <c r="B20" s="67"/>
      <c r="C20" s="67"/>
      <c r="D20" s="67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3">
      <c r="A21" s="67"/>
      <c r="B21" s="67"/>
      <c r="C21" s="67"/>
      <c r="D21" s="92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25">
      <c r="A22" s="67"/>
      <c r="B22" s="67"/>
      <c r="C22" s="67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25">
      <c r="A23" s="67"/>
      <c r="B23" s="67"/>
      <c r="C23" s="67"/>
      <c r="D23" s="67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25">
      <c r="A24" s="67"/>
      <c r="B24" s="67"/>
      <c r="C24" s="67"/>
      <c r="D24" s="67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3">
      <c r="A25" s="67"/>
      <c r="B25" s="67"/>
      <c r="C25" s="67"/>
      <c r="D25" s="92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25">
      <c r="A26" s="67"/>
      <c r="B26" s="67"/>
      <c r="C26" s="67"/>
      <c r="D26" s="67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25">
      <c r="A27" s="67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25">
      <c r="A28" s="67"/>
      <c r="B28" s="67"/>
      <c r="C28" s="67"/>
      <c r="D28" s="67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3">
      <c r="A29" s="67"/>
      <c r="B29" s="67"/>
      <c r="C29" s="67"/>
      <c r="D29" s="92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25">
      <c r="A30" s="67"/>
      <c r="B30" s="67"/>
      <c r="C30" s="67"/>
      <c r="D30" s="67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25">
      <c r="A31" s="67"/>
      <c r="B31" s="67"/>
      <c r="C31" s="67"/>
      <c r="D31" s="67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25">
      <c r="A32" s="67"/>
      <c r="B32" s="67"/>
      <c r="C32" s="67"/>
      <c r="D32" s="67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3">
      <c r="A33" s="67"/>
      <c r="B33" s="67"/>
      <c r="C33" s="67"/>
      <c r="D33" s="92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25">
      <c r="A34" s="67"/>
      <c r="B34" s="67"/>
      <c r="C34" s="67"/>
      <c r="D34" s="67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25">
      <c r="A35" s="67"/>
      <c r="B35" s="67"/>
      <c r="C35" s="67"/>
      <c r="D35" s="67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25">
      <c r="A36" s="67"/>
      <c r="B36" s="67"/>
      <c r="C36" s="67"/>
      <c r="D36" s="67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3">
      <c r="A37" s="67"/>
      <c r="B37" s="67"/>
      <c r="C37" s="67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25">
      <c r="A38" s="67"/>
      <c r="B38" s="67"/>
      <c r="C38" s="67"/>
      <c r="D38" s="67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25">
      <c r="A39" s="67"/>
      <c r="B39" s="67"/>
      <c r="C39" s="67"/>
      <c r="D39" s="67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25">
      <c r="A40" s="67"/>
      <c r="B40" s="67"/>
      <c r="C40" s="67"/>
      <c r="D40" s="67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3">
      <c r="A41" s="67"/>
      <c r="B41" s="67"/>
      <c r="C41" s="67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25">
      <c r="A42" s="67"/>
      <c r="B42" s="67"/>
      <c r="C42" s="67"/>
      <c r="D42" s="67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25">
      <c r="A43" s="67"/>
      <c r="B43" s="67"/>
      <c r="C43" s="67"/>
      <c r="D43" s="67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25">
      <c r="A44" s="67"/>
      <c r="B44" s="67"/>
      <c r="C44" s="67"/>
      <c r="D44" s="67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3">
      <c r="A45" s="67"/>
      <c r="B45" s="67"/>
      <c r="C45" s="67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25">
      <c r="A46" s="67"/>
      <c r="B46" s="67"/>
      <c r="C46" s="67"/>
      <c r="D46" s="67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25">
      <c r="A47" s="67"/>
      <c r="B47" s="67"/>
      <c r="C47" s="67"/>
      <c r="D47" s="67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25">
      <c r="A48" s="67"/>
      <c r="B48" s="67"/>
      <c r="C48" s="67"/>
      <c r="D48" s="67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3">
      <c r="A49" s="67"/>
      <c r="B49" s="67"/>
      <c r="C49" s="67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25">
      <c r="A50" s="67"/>
      <c r="B50" s="67"/>
      <c r="C50" s="67"/>
      <c r="D50" s="67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25">
      <c r="A51" s="67"/>
      <c r="B51" s="67"/>
      <c r="C51" s="67"/>
      <c r="D51" s="67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25">
      <c r="A52" s="67"/>
      <c r="B52" s="67"/>
      <c r="C52" s="67"/>
      <c r="D52" s="67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3">
      <c r="A53" s="67"/>
      <c r="B53" s="67"/>
      <c r="C53" s="67"/>
      <c r="D53" s="92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25">
      <c r="A54" s="67"/>
      <c r="B54" s="67"/>
      <c r="C54" s="67"/>
      <c r="D54" s="67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25">
      <c r="A55" s="67"/>
      <c r="B55" s="67"/>
      <c r="C55" s="67"/>
      <c r="D55" s="67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25">
      <c r="A56" s="67"/>
      <c r="B56" s="67"/>
      <c r="C56" s="67"/>
      <c r="D56" s="67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3">
      <c r="A57" s="67"/>
      <c r="B57" s="67"/>
      <c r="C57" s="67"/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25">
      <c r="A58" s="67"/>
      <c r="B58" s="67"/>
      <c r="C58" s="67"/>
      <c r="D58" s="67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25">
      <c r="A59" s="67"/>
      <c r="B59" s="67"/>
      <c r="C59" s="67"/>
      <c r="D59" s="67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25">
      <c r="A60" s="67"/>
      <c r="B60" s="67"/>
      <c r="C60" s="67"/>
      <c r="D60" s="67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3">
      <c r="A61" s="67"/>
      <c r="B61" s="67"/>
      <c r="C61" s="67"/>
      <c r="D61" s="92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25">
      <c r="A62" s="67"/>
      <c r="B62" s="67"/>
      <c r="C62" s="67"/>
      <c r="D62" s="67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25">
      <c r="A63" s="67"/>
      <c r="B63" s="67"/>
      <c r="C63" s="67"/>
      <c r="D63" s="67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25">
      <c r="A64" s="67"/>
      <c r="B64" s="67"/>
      <c r="C64" s="67"/>
      <c r="D64" s="67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3">
      <c r="A65" s="67"/>
      <c r="B65" s="67"/>
      <c r="C65" s="67"/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25">
      <c r="A66" s="67"/>
      <c r="B66" s="67"/>
      <c r="C66" s="67"/>
      <c r="D66" s="67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25">
      <c r="A67" s="67"/>
      <c r="B67" s="67"/>
      <c r="C67" s="67"/>
      <c r="D67" s="67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25">
      <c r="A68" s="67"/>
      <c r="B68" s="67"/>
      <c r="C68" s="67"/>
      <c r="D68" s="67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3">
      <c r="A69" s="67"/>
      <c r="B69" s="67"/>
      <c r="C69" s="67"/>
      <c r="D69" s="92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25">
      <c r="A70" s="67"/>
      <c r="B70" s="67"/>
      <c r="C70" s="67"/>
      <c r="D70" s="67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25">
      <c r="A71" s="67"/>
      <c r="B71" s="67"/>
      <c r="C71" s="67"/>
      <c r="D71" s="67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25">
      <c r="A72" s="67"/>
      <c r="B72" s="67"/>
      <c r="C72" s="67"/>
      <c r="D72" s="67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3">
      <c r="A73" s="67"/>
      <c r="B73" s="67"/>
      <c r="C73" s="67"/>
      <c r="D73" s="92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25">
      <c r="A74" s="67"/>
      <c r="B74" s="67"/>
      <c r="C74" s="67"/>
      <c r="D74" s="67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25">
      <c r="A75" s="67"/>
      <c r="B75" s="67"/>
      <c r="C75" s="67"/>
      <c r="D75" s="67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25">
      <c r="A76" s="67"/>
      <c r="B76" s="67"/>
      <c r="C76" s="67"/>
      <c r="D76" s="67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3">
      <c r="A77" s="67"/>
      <c r="B77" s="67"/>
      <c r="C77" s="67"/>
      <c r="D77" s="92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25">
      <c r="A78" s="67"/>
      <c r="B78" s="67"/>
      <c r="C78" s="67"/>
      <c r="D78" s="67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25">
      <c r="A79" s="67"/>
      <c r="B79" s="67"/>
      <c r="C79" s="67"/>
      <c r="D79" s="67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25">
      <c r="A80" s="67"/>
      <c r="B80" s="67"/>
      <c r="C80" s="67"/>
      <c r="D80" s="67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3">
      <c r="A81" s="67"/>
      <c r="B81" s="67"/>
      <c r="C81" s="67"/>
      <c r="D81" s="92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25">
      <c r="A82" s="67"/>
      <c r="B82" s="67"/>
      <c r="C82" s="67"/>
      <c r="D82" s="67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25">
      <c r="A83" s="67"/>
      <c r="B83" s="67"/>
      <c r="C83" s="67"/>
      <c r="D83" s="67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25">
      <c r="A84" s="67"/>
      <c r="B84" s="67"/>
      <c r="C84" s="67"/>
      <c r="D84" s="67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2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2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2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2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2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2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2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2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2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2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2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2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2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2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2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2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2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2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2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2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2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2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2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2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2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2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2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2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2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2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2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2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2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2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2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2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2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2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2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2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2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2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2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2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2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2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2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2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2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2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2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2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2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2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2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2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2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2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2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2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2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2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2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2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2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2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2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2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2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2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2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2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2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2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2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2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2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2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2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2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2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2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2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2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2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2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2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2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2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2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2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2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2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2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2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2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2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2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2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2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2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2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2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2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2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2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2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2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2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2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2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2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2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2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2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2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2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2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2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2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2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2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2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2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2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2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2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2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2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2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2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2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2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2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2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2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2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2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2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2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2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2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2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2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2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2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2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2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2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2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2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2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2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2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2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2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2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2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2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2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2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2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2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2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2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2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2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2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1">
    <mergeCell ref="D69:N69"/>
    <mergeCell ref="D73:N73"/>
    <mergeCell ref="D77:N77"/>
    <mergeCell ref="D81:N81"/>
    <mergeCell ref="D29:N29"/>
    <mergeCell ref="D33:N33"/>
    <mergeCell ref="D37:N37"/>
    <mergeCell ref="D41:N41"/>
    <mergeCell ref="D45:N45"/>
    <mergeCell ref="D49:N49"/>
    <mergeCell ref="D53:N53"/>
    <mergeCell ref="D21:N21"/>
    <mergeCell ref="D25:N25"/>
    <mergeCell ref="D57:N57"/>
    <mergeCell ref="D61:N61"/>
    <mergeCell ref="D65:N65"/>
    <mergeCell ref="D1:N1"/>
    <mergeCell ref="D5:N5"/>
    <mergeCell ref="D9:N9"/>
    <mergeCell ref="D13:N13"/>
    <mergeCell ref="D17:N1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E1"/>
    </sheetView>
  </sheetViews>
  <sheetFormatPr defaultColWidth="12.625" defaultRowHeight="15" customHeight="1" x14ac:dyDescent="0.2"/>
  <cols>
    <col min="1" max="1" width="17.875" customWidth="1"/>
    <col min="2" max="2" width="8.875" customWidth="1"/>
    <col min="3" max="3" width="8" customWidth="1"/>
    <col min="4" max="4" width="15.25" customWidth="1"/>
    <col min="5" max="5" width="10.75" customWidth="1"/>
    <col min="6" max="8" width="8" customWidth="1"/>
    <col min="9" max="26" width="7.625" customWidth="1"/>
  </cols>
  <sheetData>
    <row r="1" spans="1:26" ht="15.75" customHeight="1" x14ac:dyDescent="0.3">
      <c r="A1" s="86" t="s">
        <v>18</v>
      </c>
      <c r="B1" s="84"/>
      <c r="C1" s="84"/>
      <c r="D1" s="84"/>
      <c r="E1" s="85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">
      <c r="A2" s="18" t="s">
        <v>19</v>
      </c>
      <c r="B2" s="19"/>
      <c r="C2" s="67"/>
      <c r="D2" s="71"/>
      <c r="E2" s="20"/>
      <c r="F2" s="71"/>
      <c r="G2" s="71"/>
      <c r="H2" s="71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5">
      <c r="A3" s="21" t="s">
        <v>1</v>
      </c>
      <c r="B3" s="22"/>
      <c r="C3" s="67"/>
      <c r="D3" s="23">
        <f>-PV(B3,B2,B4)</f>
        <v>0</v>
      </c>
      <c r="E3" s="24"/>
      <c r="F3" s="72"/>
      <c r="G3" s="72"/>
      <c r="H3" s="72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">
      <c r="A4" s="25" t="s">
        <v>20</v>
      </c>
      <c r="B4" s="26"/>
      <c r="C4" s="27"/>
      <c r="D4" s="27"/>
      <c r="E4" s="28"/>
      <c r="F4" s="72"/>
      <c r="G4" s="72"/>
      <c r="H4" s="72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25">
      <c r="A5" s="67"/>
      <c r="B5" s="67"/>
      <c r="C5" s="67"/>
      <c r="D5" s="67"/>
      <c r="E5" s="73"/>
      <c r="F5" s="71"/>
      <c r="G5" s="71"/>
      <c r="H5" s="71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25">
      <c r="A6" s="67"/>
      <c r="B6" s="67"/>
      <c r="C6" s="67"/>
      <c r="D6" s="67"/>
      <c r="E6" s="72"/>
      <c r="F6" s="72"/>
      <c r="G6" s="72"/>
      <c r="H6" s="72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25">
      <c r="A7" s="67"/>
      <c r="B7" s="67"/>
      <c r="C7" s="67"/>
      <c r="D7" s="67"/>
      <c r="E7" s="72"/>
      <c r="F7" s="72"/>
      <c r="G7" s="72"/>
      <c r="H7" s="72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">
      <c r="A8" s="67"/>
      <c r="B8" s="67"/>
      <c r="C8" s="67"/>
      <c r="D8" s="92"/>
      <c r="E8" s="93"/>
      <c r="F8" s="93"/>
      <c r="G8" s="93"/>
      <c r="H8" s="93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25">
      <c r="A9" s="67"/>
      <c r="B9" s="67"/>
      <c r="C9" s="67"/>
      <c r="D9" s="67"/>
      <c r="E9" s="71"/>
      <c r="F9" s="71"/>
      <c r="G9" s="71"/>
      <c r="H9" s="71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25">
      <c r="A10" s="67"/>
      <c r="B10" s="67"/>
      <c r="C10" s="67"/>
      <c r="D10" s="67"/>
      <c r="E10" s="72"/>
      <c r="F10" s="72"/>
      <c r="G10" s="72"/>
      <c r="H10" s="72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25">
      <c r="A11" s="67"/>
      <c r="B11" s="67"/>
      <c r="C11" s="67"/>
      <c r="D11" s="67"/>
      <c r="E11" s="72"/>
      <c r="F11" s="72"/>
      <c r="G11" s="72"/>
      <c r="H11" s="72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">
      <c r="A12" s="67"/>
      <c r="B12" s="67"/>
      <c r="C12" s="67"/>
      <c r="D12" s="92"/>
      <c r="E12" s="93"/>
      <c r="F12" s="93"/>
      <c r="G12" s="93"/>
      <c r="H12" s="93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25">
      <c r="A13" s="67"/>
      <c r="B13" s="67"/>
      <c r="C13" s="67"/>
      <c r="D13" s="67"/>
      <c r="E13" s="71"/>
      <c r="F13" s="71"/>
      <c r="G13" s="71"/>
      <c r="H13" s="71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25">
      <c r="A14" s="67"/>
      <c r="B14" s="67"/>
      <c r="C14" s="67"/>
      <c r="D14" s="67"/>
      <c r="E14" s="72"/>
      <c r="F14" s="72"/>
      <c r="G14" s="72"/>
      <c r="H14" s="72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25">
      <c r="A15" s="67"/>
      <c r="B15" s="67"/>
      <c r="C15" s="67"/>
      <c r="D15" s="67"/>
      <c r="E15" s="72"/>
      <c r="F15" s="72"/>
      <c r="G15" s="72"/>
      <c r="H15" s="72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">
      <c r="A16" s="67"/>
      <c r="B16" s="67"/>
      <c r="C16" s="67"/>
      <c r="D16" s="92"/>
      <c r="E16" s="93"/>
      <c r="F16" s="93"/>
      <c r="G16" s="93"/>
      <c r="H16" s="93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25">
      <c r="A17" s="67"/>
      <c r="B17" s="67"/>
      <c r="C17" s="67"/>
      <c r="D17" s="67"/>
      <c r="E17" s="71"/>
      <c r="F17" s="71"/>
      <c r="G17" s="71"/>
      <c r="H17" s="71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25">
      <c r="A18" s="67"/>
      <c r="B18" s="67"/>
      <c r="C18" s="67"/>
      <c r="D18" s="67"/>
      <c r="E18" s="72"/>
      <c r="F18" s="72"/>
      <c r="G18" s="72"/>
      <c r="H18" s="72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25">
      <c r="A19" s="67"/>
      <c r="B19" s="67"/>
      <c r="C19" s="67"/>
      <c r="D19" s="67"/>
      <c r="E19" s="72"/>
      <c r="F19" s="72"/>
      <c r="G19" s="72"/>
      <c r="H19" s="72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">
      <c r="A20" s="67"/>
      <c r="B20" s="67"/>
      <c r="C20" s="67"/>
      <c r="D20" s="92"/>
      <c r="E20" s="93"/>
      <c r="F20" s="93"/>
      <c r="G20" s="93"/>
      <c r="H20" s="93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25">
      <c r="A21" s="67"/>
      <c r="B21" s="67"/>
      <c r="C21" s="67"/>
      <c r="D21" s="67"/>
      <c r="E21" s="71"/>
      <c r="F21" s="71"/>
      <c r="G21" s="71"/>
      <c r="H21" s="71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25">
      <c r="A22" s="67"/>
      <c r="B22" s="67"/>
      <c r="C22" s="67"/>
      <c r="D22" s="67"/>
      <c r="E22" s="72"/>
      <c r="F22" s="72"/>
      <c r="G22" s="72"/>
      <c r="H22" s="72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25">
      <c r="A23" s="67"/>
      <c r="B23" s="67"/>
      <c r="C23" s="67"/>
      <c r="D23" s="67"/>
      <c r="E23" s="72"/>
      <c r="F23" s="72"/>
      <c r="G23" s="72"/>
      <c r="H23" s="72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">
      <c r="A24" s="67"/>
      <c r="B24" s="67"/>
      <c r="C24" s="67"/>
      <c r="D24" s="92"/>
      <c r="E24" s="93"/>
      <c r="F24" s="93"/>
      <c r="G24" s="93"/>
      <c r="H24" s="93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25">
      <c r="A25" s="67"/>
      <c r="B25" s="67"/>
      <c r="C25" s="67"/>
      <c r="D25" s="67"/>
      <c r="E25" s="71"/>
      <c r="F25" s="71"/>
      <c r="G25" s="71"/>
      <c r="H25" s="71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25">
      <c r="A26" s="67"/>
      <c r="B26" s="67"/>
      <c r="C26" s="67"/>
      <c r="D26" s="67"/>
      <c r="E26" s="72"/>
      <c r="F26" s="72"/>
      <c r="G26" s="72"/>
      <c r="H26" s="72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25">
      <c r="A27" s="67"/>
      <c r="B27" s="67"/>
      <c r="C27" s="67"/>
      <c r="D27" s="67"/>
      <c r="E27" s="72"/>
      <c r="F27" s="72"/>
      <c r="G27" s="72"/>
      <c r="H27" s="72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">
      <c r="A28" s="67"/>
      <c r="B28" s="67"/>
      <c r="C28" s="67"/>
      <c r="D28" s="92"/>
      <c r="E28" s="93"/>
      <c r="F28" s="93"/>
      <c r="G28" s="93"/>
      <c r="H28" s="93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25">
      <c r="A29" s="67"/>
      <c r="B29" s="67"/>
      <c r="C29" s="67"/>
      <c r="D29" s="67"/>
      <c r="E29" s="71"/>
      <c r="F29" s="71"/>
      <c r="G29" s="71"/>
      <c r="H29" s="71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25">
      <c r="A30" s="67"/>
      <c r="B30" s="67"/>
      <c r="C30" s="67"/>
      <c r="D30" s="67"/>
      <c r="E30" s="72"/>
      <c r="F30" s="72"/>
      <c r="G30" s="72"/>
      <c r="H30" s="72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25">
      <c r="A31" s="67"/>
      <c r="B31" s="67"/>
      <c r="C31" s="67"/>
      <c r="D31" s="67"/>
      <c r="E31" s="72"/>
      <c r="F31" s="72"/>
      <c r="G31" s="72"/>
      <c r="H31" s="72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">
      <c r="A32" s="67"/>
      <c r="B32" s="67"/>
      <c r="C32" s="67"/>
      <c r="D32" s="92"/>
      <c r="E32" s="93"/>
      <c r="F32" s="93"/>
      <c r="G32" s="93"/>
      <c r="H32" s="93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25">
      <c r="A33" s="67"/>
      <c r="B33" s="67"/>
      <c r="C33" s="67"/>
      <c r="D33" s="67"/>
      <c r="E33" s="71"/>
      <c r="F33" s="71"/>
      <c r="G33" s="71"/>
      <c r="H33" s="71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25">
      <c r="A34" s="67"/>
      <c r="B34" s="67"/>
      <c r="C34" s="67"/>
      <c r="D34" s="67"/>
      <c r="E34" s="72"/>
      <c r="F34" s="72"/>
      <c r="G34" s="72"/>
      <c r="H34" s="72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25">
      <c r="A35" s="67"/>
      <c r="B35" s="67"/>
      <c r="C35" s="67"/>
      <c r="D35" s="67"/>
      <c r="E35" s="72"/>
      <c r="F35" s="72"/>
      <c r="G35" s="72"/>
      <c r="H35" s="72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">
      <c r="A36" s="67"/>
      <c r="B36" s="67"/>
      <c r="C36" s="67"/>
      <c r="D36" s="92"/>
      <c r="E36" s="93"/>
      <c r="F36" s="93"/>
      <c r="G36" s="93"/>
      <c r="H36" s="93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25">
      <c r="A37" s="67"/>
      <c r="B37" s="67"/>
      <c r="C37" s="67"/>
      <c r="D37" s="67"/>
      <c r="E37" s="71"/>
      <c r="F37" s="71"/>
      <c r="G37" s="71"/>
      <c r="H37" s="71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25">
      <c r="A38" s="67"/>
      <c r="B38" s="67"/>
      <c r="C38" s="67"/>
      <c r="D38" s="67"/>
      <c r="E38" s="72"/>
      <c r="F38" s="72"/>
      <c r="G38" s="72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25">
      <c r="A39" s="67"/>
      <c r="B39" s="67"/>
      <c r="C39" s="67"/>
      <c r="D39" s="67"/>
      <c r="E39" s="72"/>
      <c r="F39" s="72"/>
      <c r="G39" s="72"/>
      <c r="H39" s="72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">
      <c r="A40" s="67"/>
      <c r="B40" s="67"/>
      <c r="C40" s="67"/>
      <c r="D40" s="92"/>
      <c r="E40" s="93"/>
      <c r="F40" s="93"/>
      <c r="G40" s="93"/>
      <c r="H40" s="93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25">
      <c r="A41" s="67"/>
      <c r="B41" s="67"/>
      <c r="C41" s="67"/>
      <c r="D41" s="67"/>
      <c r="E41" s="71"/>
      <c r="F41" s="71"/>
      <c r="G41" s="71"/>
      <c r="H41" s="71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25">
      <c r="A42" s="67"/>
      <c r="B42" s="67"/>
      <c r="C42" s="67"/>
      <c r="D42" s="67"/>
      <c r="E42" s="72"/>
      <c r="F42" s="72"/>
      <c r="G42" s="72"/>
      <c r="H42" s="72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25">
      <c r="A43" s="67"/>
      <c r="B43" s="67"/>
      <c r="C43" s="67"/>
      <c r="D43" s="67"/>
      <c r="E43" s="72"/>
      <c r="F43" s="72"/>
      <c r="G43" s="72"/>
      <c r="H43" s="72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">
      <c r="A44" s="67"/>
      <c r="B44" s="67"/>
      <c r="C44" s="67"/>
      <c r="D44" s="92"/>
      <c r="E44" s="93"/>
      <c r="F44" s="93"/>
      <c r="G44" s="93"/>
      <c r="H44" s="93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25">
      <c r="A45" s="67"/>
      <c r="B45" s="67"/>
      <c r="C45" s="67"/>
      <c r="D45" s="67"/>
      <c r="E45" s="71"/>
      <c r="F45" s="71"/>
      <c r="G45" s="71"/>
      <c r="H45" s="71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25">
      <c r="A46" s="67"/>
      <c r="B46" s="67"/>
      <c r="C46" s="67"/>
      <c r="D46" s="67"/>
      <c r="E46" s="72"/>
      <c r="F46" s="72"/>
      <c r="G46" s="72"/>
      <c r="H46" s="72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25">
      <c r="A47" s="67"/>
      <c r="B47" s="67"/>
      <c r="C47" s="67"/>
      <c r="D47" s="67"/>
      <c r="E47" s="72"/>
      <c r="F47" s="72"/>
      <c r="G47" s="72"/>
      <c r="H47" s="72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">
      <c r="A48" s="67"/>
      <c r="B48" s="67"/>
      <c r="C48" s="67"/>
      <c r="D48" s="92"/>
      <c r="E48" s="93"/>
      <c r="F48" s="93"/>
      <c r="G48" s="93"/>
      <c r="H48" s="93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25">
      <c r="A49" s="67"/>
      <c r="B49" s="67"/>
      <c r="C49" s="67"/>
      <c r="D49" s="67"/>
      <c r="E49" s="71"/>
      <c r="F49" s="71"/>
      <c r="G49" s="71"/>
      <c r="H49" s="71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25">
      <c r="A50" s="67"/>
      <c r="B50" s="67"/>
      <c r="C50" s="67"/>
      <c r="D50" s="67"/>
      <c r="E50" s="72"/>
      <c r="F50" s="72"/>
      <c r="G50" s="72"/>
      <c r="H50" s="72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25">
      <c r="A51" s="67"/>
      <c r="B51" s="67"/>
      <c r="C51" s="67"/>
      <c r="D51" s="67"/>
      <c r="E51" s="72"/>
      <c r="F51" s="72"/>
      <c r="G51" s="72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">
      <c r="A52" s="67"/>
      <c r="B52" s="67"/>
      <c r="C52" s="67"/>
      <c r="D52" s="92"/>
      <c r="E52" s="93"/>
      <c r="F52" s="93"/>
      <c r="G52" s="93"/>
      <c r="H52" s="93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25">
      <c r="A53" s="67"/>
      <c r="B53" s="67"/>
      <c r="C53" s="67"/>
      <c r="D53" s="67"/>
      <c r="E53" s="71"/>
      <c r="F53" s="71"/>
      <c r="G53" s="71"/>
      <c r="H53" s="71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25">
      <c r="A54" s="67"/>
      <c r="B54" s="67"/>
      <c r="C54" s="67"/>
      <c r="D54" s="67"/>
      <c r="E54" s="72"/>
      <c r="F54" s="72"/>
      <c r="G54" s="72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25">
      <c r="A55" s="67"/>
      <c r="B55" s="67"/>
      <c r="C55" s="67"/>
      <c r="D55" s="67"/>
      <c r="E55" s="72"/>
      <c r="F55" s="72"/>
      <c r="G55" s="72"/>
      <c r="H55" s="72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">
      <c r="A56" s="67"/>
      <c r="B56" s="67"/>
      <c r="C56" s="67"/>
      <c r="D56" s="92"/>
      <c r="E56" s="93"/>
      <c r="F56" s="93"/>
      <c r="G56" s="93"/>
      <c r="H56" s="93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25">
      <c r="A57" s="67"/>
      <c r="B57" s="67"/>
      <c r="C57" s="67"/>
      <c r="D57" s="67"/>
      <c r="E57" s="71"/>
      <c r="F57" s="71"/>
      <c r="G57" s="71"/>
      <c r="H57" s="71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25">
      <c r="A58" s="67"/>
      <c r="B58" s="67"/>
      <c r="C58" s="67"/>
      <c r="D58" s="67"/>
      <c r="E58" s="72"/>
      <c r="F58" s="72"/>
      <c r="G58" s="72"/>
      <c r="H58" s="72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25">
      <c r="A59" s="67"/>
      <c r="B59" s="67"/>
      <c r="C59" s="67"/>
      <c r="D59" s="67"/>
      <c r="E59" s="72"/>
      <c r="F59" s="72"/>
      <c r="G59" s="72"/>
      <c r="H59" s="72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">
      <c r="A60" s="67"/>
      <c r="B60" s="67"/>
      <c r="C60" s="67"/>
      <c r="D60" s="92"/>
      <c r="E60" s="93"/>
      <c r="F60" s="93"/>
      <c r="G60" s="93"/>
      <c r="H60" s="93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25">
      <c r="A61" s="67"/>
      <c r="B61" s="67"/>
      <c r="C61" s="67"/>
      <c r="D61" s="67"/>
      <c r="E61" s="71"/>
      <c r="F61" s="71"/>
      <c r="G61" s="71"/>
      <c r="H61" s="71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25">
      <c r="A62" s="67"/>
      <c r="B62" s="67"/>
      <c r="C62" s="67"/>
      <c r="D62" s="67"/>
      <c r="E62" s="72"/>
      <c r="F62" s="72"/>
      <c r="G62" s="72"/>
      <c r="H62" s="72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25">
      <c r="A63" s="67"/>
      <c r="B63" s="67"/>
      <c r="C63" s="67"/>
      <c r="D63" s="67"/>
      <c r="E63" s="72"/>
      <c r="F63" s="72"/>
      <c r="G63" s="72"/>
      <c r="H63" s="72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">
      <c r="A64" s="67"/>
      <c r="B64" s="67"/>
      <c r="C64" s="67"/>
      <c r="D64" s="92"/>
      <c r="E64" s="93"/>
      <c r="F64" s="93"/>
      <c r="G64" s="93"/>
      <c r="H64" s="93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25">
      <c r="A65" s="67"/>
      <c r="B65" s="67"/>
      <c r="C65" s="67"/>
      <c r="D65" s="67"/>
      <c r="E65" s="71"/>
      <c r="F65" s="71"/>
      <c r="G65" s="71"/>
      <c r="H65" s="7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25">
      <c r="A66" s="67"/>
      <c r="B66" s="67"/>
      <c r="C66" s="67"/>
      <c r="D66" s="67"/>
      <c r="E66" s="72"/>
      <c r="F66" s="72"/>
      <c r="G66" s="72"/>
      <c r="H66" s="72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25">
      <c r="A67" s="67"/>
      <c r="B67" s="67"/>
      <c r="C67" s="67"/>
      <c r="D67" s="67"/>
      <c r="E67" s="72"/>
      <c r="F67" s="72"/>
      <c r="G67" s="72"/>
      <c r="H67" s="72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">
      <c r="A68" s="67"/>
      <c r="B68" s="67"/>
      <c r="C68" s="67"/>
      <c r="D68" s="92"/>
      <c r="E68" s="93"/>
      <c r="F68" s="93"/>
      <c r="G68" s="93"/>
      <c r="H68" s="93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25">
      <c r="A69" s="67"/>
      <c r="B69" s="67"/>
      <c r="C69" s="67"/>
      <c r="D69" s="67"/>
      <c r="E69" s="71"/>
      <c r="F69" s="71"/>
      <c r="G69" s="71"/>
      <c r="H69" s="71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25">
      <c r="A70" s="67"/>
      <c r="B70" s="67"/>
      <c r="C70" s="67"/>
      <c r="D70" s="67"/>
      <c r="E70" s="72"/>
      <c r="F70" s="72"/>
      <c r="G70" s="72"/>
      <c r="H70" s="72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25">
      <c r="A71" s="67"/>
      <c r="B71" s="67"/>
      <c r="C71" s="67"/>
      <c r="D71" s="67"/>
      <c r="E71" s="72"/>
      <c r="F71" s="72"/>
      <c r="G71" s="72"/>
      <c r="H71" s="72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">
      <c r="A72" s="67"/>
      <c r="B72" s="67"/>
      <c r="C72" s="67"/>
      <c r="D72" s="92"/>
      <c r="E72" s="93"/>
      <c r="F72" s="93"/>
      <c r="G72" s="93"/>
      <c r="H72" s="93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25">
      <c r="A73" s="67"/>
      <c r="B73" s="67"/>
      <c r="C73" s="67"/>
      <c r="D73" s="67"/>
      <c r="E73" s="71"/>
      <c r="F73" s="71"/>
      <c r="G73" s="71"/>
      <c r="H73" s="71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25">
      <c r="A74" s="67"/>
      <c r="B74" s="67"/>
      <c r="C74" s="67"/>
      <c r="D74" s="67"/>
      <c r="E74" s="72"/>
      <c r="F74" s="72"/>
      <c r="G74" s="72"/>
      <c r="H74" s="72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25">
      <c r="A75" s="67"/>
      <c r="B75" s="67"/>
      <c r="C75" s="67"/>
      <c r="D75" s="67"/>
      <c r="E75" s="72"/>
      <c r="F75" s="72"/>
      <c r="G75" s="72"/>
      <c r="H75" s="72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">
      <c r="A76" s="67"/>
      <c r="B76" s="67"/>
      <c r="C76" s="67"/>
      <c r="D76" s="92"/>
      <c r="E76" s="93"/>
      <c r="F76" s="93"/>
      <c r="G76" s="93"/>
      <c r="H76" s="93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25">
      <c r="A77" s="67"/>
      <c r="B77" s="67"/>
      <c r="C77" s="67"/>
      <c r="D77" s="67"/>
      <c r="E77" s="71"/>
      <c r="F77" s="71"/>
      <c r="G77" s="71"/>
      <c r="H77" s="71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25">
      <c r="A78" s="67"/>
      <c r="B78" s="67"/>
      <c r="C78" s="67"/>
      <c r="D78" s="67"/>
      <c r="E78" s="72"/>
      <c r="F78" s="72"/>
      <c r="G78" s="72"/>
      <c r="H78" s="72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25">
      <c r="A79" s="67"/>
      <c r="B79" s="67"/>
      <c r="C79" s="67"/>
      <c r="D79" s="67"/>
      <c r="E79" s="72"/>
      <c r="F79" s="72"/>
      <c r="G79" s="72"/>
      <c r="H79" s="72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">
      <c r="A80" s="67"/>
      <c r="B80" s="67"/>
      <c r="C80" s="67"/>
      <c r="D80" s="92"/>
      <c r="E80" s="93"/>
      <c r="F80" s="93"/>
      <c r="G80" s="93"/>
      <c r="H80" s="93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25">
      <c r="A81" s="67"/>
      <c r="B81" s="67"/>
      <c r="C81" s="67"/>
      <c r="D81" s="67"/>
      <c r="E81" s="71"/>
      <c r="F81" s="71"/>
      <c r="G81" s="71"/>
      <c r="H81" s="71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25">
      <c r="A82" s="67"/>
      <c r="B82" s="67"/>
      <c r="C82" s="67"/>
      <c r="D82" s="67"/>
      <c r="E82" s="72"/>
      <c r="F82" s="72"/>
      <c r="G82" s="72"/>
      <c r="H82" s="72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25">
      <c r="A83" s="67"/>
      <c r="B83" s="67"/>
      <c r="C83" s="67"/>
      <c r="D83" s="67"/>
      <c r="E83" s="72"/>
      <c r="F83" s="72"/>
      <c r="G83" s="72"/>
      <c r="H83" s="72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2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2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2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2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2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2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2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2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2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2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2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2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2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2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2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2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2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2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2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2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2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2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2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2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2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2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2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2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2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2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2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2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2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2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2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2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2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2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2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2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2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2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2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2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2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2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2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2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2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2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2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2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2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2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2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2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2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2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2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2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2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2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2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2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2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2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2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2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2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2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2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2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2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2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2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2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2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2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2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2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2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2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2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2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2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2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2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2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2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2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2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2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2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2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2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2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2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2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2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2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2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2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2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2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2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2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2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2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2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2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2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2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2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2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2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2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2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2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2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2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2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2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2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2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2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2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2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2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2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2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2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2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2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2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2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2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2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2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2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2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2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2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2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2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2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2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2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2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2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2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2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2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2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2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2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2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2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2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2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2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2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2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2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2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2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2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2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2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2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0">
    <mergeCell ref="D72:H72"/>
    <mergeCell ref="D76:H76"/>
    <mergeCell ref="D80:H80"/>
    <mergeCell ref="D32:H32"/>
    <mergeCell ref="D36:H36"/>
    <mergeCell ref="D40:H40"/>
    <mergeCell ref="D44:H44"/>
    <mergeCell ref="D48:H48"/>
    <mergeCell ref="D52:H52"/>
    <mergeCell ref="D56:H56"/>
    <mergeCell ref="D24:H24"/>
    <mergeCell ref="D28:H28"/>
    <mergeCell ref="D60:H60"/>
    <mergeCell ref="D64:H64"/>
    <mergeCell ref="D68:H68"/>
    <mergeCell ref="A1:E1"/>
    <mergeCell ref="D8:H8"/>
    <mergeCell ref="D12:H12"/>
    <mergeCell ref="D16:H16"/>
    <mergeCell ref="D20:H20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E1"/>
    </sheetView>
  </sheetViews>
  <sheetFormatPr defaultColWidth="12.625" defaultRowHeight="15" customHeight="1" x14ac:dyDescent="0.2"/>
  <cols>
    <col min="1" max="1" width="15.125" customWidth="1"/>
    <col min="2" max="2" width="8.875" customWidth="1"/>
    <col min="3" max="3" width="8" customWidth="1"/>
    <col min="4" max="4" width="15.25" customWidth="1"/>
    <col min="5" max="5" width="10.75" customWidth="1"/>
    <col min="6" max="8" width="8" customWidth="1"/>
    <col min="9" max="26" width="7.625" customWidth="1"/>
  </cols>
  <sheetData>
    <row r="1" spans="1:26" ht="15.75" customHeight="1" x14ac:dyDescent="0.3">
      <c r="A1" s="86" t="s">
        <v>21</v>
      </c>
      <c r="B1" s="87"/>
      <c r="C1" s="87"/>
      <c r="D1" s="87"/>
      <c r="E1" s="88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">
      <c r="A2" s="18" t="s">
        <v>19</v>
      </c>
      <c r="B2" s="19"/>
      <c r="C2" s="67"/>
      <c r="D2" s="71"/>
      <c r="E2" s="20"/>
      <c r="F2" s="71"/>
      <c r="G2" s="71"/>
      <c r="H2" s="71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5">
      <c r="A3" s="21" t="s">
        <v>1</v>
      </c>
      <c r="B3" s="22"/>
      <c r="C3" s="67"/>
      <c r="D3" s="29">
        <f>FV(B3,B2,-B4)</f>
        <v>0</v>
      </c>
      <c r="E3" s="24"/>
      <c r="F3" s="72"/>
      <c r="G3" s="72"/>
      <c r="H3" s="72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">
      <c r="A4" s="25" t="s">
        <v>20</v>
      </c>
      <c r="B4" s="26"/>
      <c r="C4" s="27"/>
      <c r="D4" s="27"/>
      <c r="E4" s="28"/>
      <c r="F4" s="72"/>
      <c r="G4" s="72"/>
      <c r="H4" s="72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25">
      <c r="A5" s="67"/>
      <c r="B5" s="67"/>
      <c r="C5" s="67"/>
      <c r="D5" s="67"/>
      <c r="E5" s="73"/>
      <c r="F5" s="71"/>
      <c r="G5" s="71"/>
      <c r="H5" s="71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25">
      <c r="A6" s="67"/>
      <c r="B6" s="67"/>
      <c r="C6" s="67"/>
      <c r="D6" s="67"/>
      <c r="E6" s="72"/>
      <c r="F6" s="72"/>
      <c r="G6" s="72"/>
      <c r="H6" s="72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25">
      <c r="A7" s="67"/>
      <c r="B7" s="67"/>
      <c r="C7" s="67"/>
      <c r="D7" s="67"/>
      <c r="E7" s="72"/>
      <c r="F7" s="72"/>
      <c r="G7" s="72"/>
      <c r="H7" s="72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">
      <c r="A8" s="67"/>
      <c r="B8" s="67"/>
      <c r="C8" s="67"/>
      <c r="D8" s="92"/>
      <c r="E8" s="93"/>
      <c r="F8" s="93"/>
      <c r="G8" s="93"/>
      <c r="H8" s="93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25">
      <c r="A9" s="67"/>
      <c r="B9" s="67"/>
      <c r="C9" s="67"/>
      <c r="D9" s="67"/>
      <c r="E9" s="71"/>
      <c r="F9" s="71"/>
      <c r="G9" s="71"/>
      <c r="H9" s="71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25">
      <c r="A10" s="67"/>
      <c r="B10" s="67"/>
      <c r="C10" s="67"/>
      <c r="D10" s="67"/>
      <c r="E10" s="72"/>
      <c r="F10" s="72"/>
      <c r="G10" s="72"/>
      <c r="H10" s="72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25">
      <c r="A11" s="67"/>
      <c r="B11" s="67"/>
      <c r="C11" s="67"/>
      <c r="D11" s="67"/>
      <c r="E11" s="72"/>
      <c r="F11" s="72"/>
      <c r="G11" s="72"/>
      <c r="H11" s="72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">
      <c r="A12" s="67"/>
      <c r="B12" s="67"/>
      <c r="C12" s="67"/>
      <c r="D12" s="92"/>
      <c r="E12" s="93"/>
      <c r="F12" s="93"/>
      <c r="G12" s="93"/>
      <c r="H12" s="93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25">
      <c r="A13" s="67"/>
      <c r="B13" s="67"/>
      <c r="C13" s="67"/>
      <c r="D13" s="67"/>
      <c r="E13" s="71"/>
      <c r="F13" s="71"/>
      <c r="G13" s="71"/>
      <c r="H13" s="71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25">
      <c r="A14" s="67"/>
      <c r="B14" s="67"/>
      <c r="C14" s="67"/>
      <c r="D14" s="67"/>
      <c r="E14" s="72"/>
      <c r="F14" s="72"/>
      <c r="G14" s="72"/>
      <c r="H14" s="72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25">
      <c r="A15" s="67"/>
      <c r="B15" s="67"/>
      <c r="C15" s="67"/>
      <c r="D15" s="67"/>
      <c r="E15" s="72"/>
      <c r="F15" s="72"/>
      <c r="G15" s="72"/>
      <c r="H15" s="72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">
      <c r="A16" s="67"/>
      <c r="B16" s="67"/>
      <c r="C16" s="67"/>
      <c r="D16" s="92"/>
      <c r="E16" s="93"/>
      <c r="F16" s="93"/>
      <c r="G16" s="93"/>
      <c r="H16" s="93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25">
      <c r="A17" s="67"/>
      <c r="B17" s="67"/>
      <c r="C17" s="67"/>
      <c r="D17" s="67"/>
      <c r="E17" s="71"/>
      <c r="F17" s="71"/>
      <c r="G17" s="71"/>
      <c r="H17" s="71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25">
      <c r="A18" s="67"/>
      <c r="B18" s="67"/>
      <c r="C18" s="67"/>
      <c r="D18" s="67"/>
      <c r="E18" s="72"/>
      <c r="F18" s="72"/>
      <c r="G18" s="72"/>
      <c r="H18" s="72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25">
      <c r="A19" s="67"/>
      <c r="B19" s="67"/>
      <c r="C19" s="67"/>
      <c r="D19" s="67"/>
      <c r="E19" s="72"/>
      <c r="F19" s="72"/>
      <c r="G19" s="72"/>
      <c r="H19" s="72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">
      <c r="A20" s="67"/>
      <c r="B20" s="67"/>
      <c r="C20" s="67"/>
      <c r="D20" s="92"/>
      <c r="E20" s="93"/>
      <c r="F20" s="93"/>
      <c r="G20" s="93"/>
      <c r="H20" s="93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25">
      <c r="A21" s="67"/>
      <c r="B21" s="67"/>
      <c r="C21" s="67"/>
      <c r="D21" s="67"/>
      <c r="E21" s="71"/>
      <c r="F21" s="71"/>
      <c r="G21" s="71"/>
      <c r="H21" s="71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25">
      <c r="A22" s="67"/>
      <c r="B22" s="67"/>
      <c r="C22" s="67"/>
      <c r="D22" s="67"/>
      <c r="E22" s="72"/>
      <c r="F22" s="72"/>
      <c r="G22" s="72"/>
      <c r="H22" s="72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25">
      <c r="A23" s="67"/>
      <c r="B23" s="67"/>
      <c r="C23" s="67"/>
      <c r="D23" s="67"/>
      <c r="E23" s="72"/>
      <c r="F23" s="72"/>
      <c r="G23" s="72"/>
      <c r="H23" s="72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">
      <c r="A24" s="67"/>
      <c r="B24" s="67"/>
      <c r="C24" s="67"/>
      <c r="D24" s="92"/>
      <c r="E24" s="93"/>
      <c r="F24" s="93"/>
      <c r="G24" s="93"/>
      <c r="H24" s="93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25">
      <c r="A25" s="67"/>
      <c r="B25" s="67"/>
      <c r="C25" s="67"/>
      <c r="D25" s="67"/>
      <c r="E25" s="71"/>
      <c r="F25" s="71"/>
      <c r="G25" s="71"/>
      <c r="H25" s="71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25">
      <c r="A26" s="67"/>
      <c r="B26" s="67"/>
      <c r="C26" s="67"/>
      <c r="D26" s="67"/>
      <c r="E26" s="72"/>
      <c r="F26" s="72"/>
      <c r="G26" s="72"/>
      <c r="H26" s="72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25">
      <c r="A27" s="67"/>
      <c r="B27" s="67"/>
      <c r="C27" s="67"/>
      <c r="D27" s="67"/>
      <c r="E27" s="72"/>
      <c r="F27" s="72"/>
      <c r="G27" s="72"/>
      <c r="H27" s="72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">
      <c r="A28" s="67"/>
      <c r="B28" s="67"/>
      <c r="C28" s="67"/>
      <c r="D28" s="92"/>
      <c r="E28" s="93"/>
      <c r="F28" s="93"/>
      <c r="G28" s="93"/>
      <c r="H28" s="93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25">
      <c r="A29" s="67"/>
      <c r="B29" s="67"/>
      <c r="C29" s="67"/>
      <c r="D29" s="67"/>
      <c r="E29" s="71"/>
      <c r="F29" s="71"/>
      <c r="G29" s="71"/>
      <c r="H29" s="71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25">
      <c r="A30" s="67"/>
      <c r="B30" s="67"/>
      <c r="C30" s="67"/>
      <c r="D30" s="67"/>
      <c r="E30" s="72"/>
      <c r="F30" s="72"/>
      <c r="G30" s="72"/>
      <c r="H30" s="72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25">
      <c r="A31" s="67"/>
      <c r="B31" s="67"/>
      <c r="C31" s="67"/>
      <c r="D31" s="67"/>
      <c r="E31" s="72"/>
      <c r="F31" s="72"/>
      <c r="G31" s="72"/>
      <c r="H31" s="72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">
      <c r="A32" s="67"/>
      <c r="B32" s="67"/>
      <c r="C32" s="67"/>
      <c r="D32" s="92"/>
      <c r="E32" s="93"/>
      <c r="F32" s="93"/>
      <c r="G32" s="93"/>
      <c r="H32" s="93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25">
      <c r="A33" s="67"/>
      <c r="B33" s="67"/>
      <c r="C33" s="67"/>
      <c r="D33" s="67"/>
      <c r="E33" s="71"/>
      <c r="F33" s="71"/>
      <c r="G33" s="71"/>
      <c r="H33" s="71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25">
      <c r="A34" s="67"/>
      <c r="B34" s="67"/>
      <c r="C34" s="67"/>
      <c r="D34" s="67"/>
      <c r="E34" s="72"/>
      <c r="F34" s="72"/>
      <c r="G34" s="72"/>
      <c r="H34" s="72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25">
      <c r="A35" s="67"/>
      <c r="B35" s="67"/>
      <c r="C35" s="67"/>
      <c r="D35" s="67"/>
      <c r="E35" s="72"/>
      <c r="F35" s="72"/>
      <c r="G35" s="72"/>
      <c r="H35" s="72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">
      <c r="A36" s="67"/>
      <c r="B36" s="67"/>
      <c r="C36" s="67"/>
      <c r="D36" s="92"/>
      <c r="E36" s="93"/>
      <c r="F36" s="93"/>
      <c r="G36" s="93"/>
      <c r="H36" s="93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25">
      <c r="A37" s="67"/>
      <c r="B37" s="67"/>
      <c r="C37" s="67"/>
      <c r="D37" s="67"/>
      <c r="E37" s="71"/>
      <c r="F37" s="71"/>
      <c r="G37" s="71"/>
      <c r="H37" s="71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25">
      <c r="A38" s="67"/>
      <c r="B38" s="67"/>
      <c r="C38" s="67"/>
      <c r="D38" s="67"/>
      <c r="E38" s="72"/>
      <c r="F38" s="72"/>
      <c r="G38" s="72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25">
      <c r="A39" s="67"/>
      <c r="B39" s="67"/>
      <c r="C39" s="67"/>
      <c r="D39" s="67"/>
      <c r="E39" s="72"/>
      <c r="F39" s="72"/>
      <c r="G39" s="72"/>
      <c r="H39" s="72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">
      <c r="A40" s="67"/>
      <c r="B40" s="67"/>
      <c r="C40" s="67"/>
      <c r="D40" s="92"/>
      <c r="E40" s="93"/>
      <c r="F40" s="93"/>
      <c r="G40" s="93"/>
      <c r="H40" s="93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25">
      <c r="A41" s="67"/>
      <c r="B41" s="67"/>
      <c r="C41" s="67"/>
      <c r="D41" s="67"/>
      <c r="E41" s="71"/>
      <c r="F41" s="71"/>
      <c r="G41" s="71"/>
      <c r="H41" s="71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25">
      <c r="A42" s="67"/>
      <c r="B42" s="67"/>
      <c r="C42" s="67"/>
      <c r="D42" s="67"/>
      <c r="E42" s="72"/>
      <c r="F42" s="72"/>
      <c r="G42" s="72"/>
      <c r="H42" s="72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25">
      <c r="A43" s="67"/>
      <c r="B43" s="67"/>
      <c r="C43" s="67"/>
      <c r="D43" s="67"/>
      <c r="E43" s="72"/>
      <c r="F43" s="72"/>
      <c r="G43" s="72"/>
      <c r="H43" s="72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">
      <c r="A44" s="67"/>
      <c r="B44" s="67"/>
      <c r="C44" s="67"/>
      <c r="D44" s="92"/>
      <c r="E44" s="93"/>
      <c r="F44" s="93"/>
      <c r="G44" s="93"/>
      <c r="H44" s="93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25">
      <c r="A45" s="67"/>
      <c r="B45" s="67"/>
      <c r="C45" s="67"/>
      <c r="D45" s="67"/>
      <c r="E45" s="71"/>
      <c r="F45" s="71"/>
      <c r="G45" s="71"/>
      <c r="H45" s="71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25">
      <c r="A46" s="67"/>
      <c r="B46" s="67"/>
      <c r="C46" s="67"/>
      <c r="D46" s="67"/>
      <c r="E46" s="72"/>
      <c r="F46" s="72"/>
      <c r="G46" s="72"/>
      <c r="H46" s="72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25">
      <c r="A47" s="67"/>
      <c r="B47" s="67"/>
      <c r="C47" s="67"/>
      <c r="D47" s="67"/>
      <c r="E47" s="72"/>
      <c r="F47" s="72"/>
      <c r="G47" s="72"/>
      <c r="H47" s="72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">
      <c r="A48" s="67"/>
      <c r="B48" s="67"/>
      <c r="C48" s="67"/>
      <c r="D48" s="92"/>
      <c r="E48" s="93"/>
      <c r="F48" s="93"/>
      <c r="G48" s="93"/>
      <c r="H48" s="93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25">
      <c r="A49" s="67"/>
      <c r="B49" s="67"/>
      <c r="C49" s="67"/>
      <c r="D49" s="67"/>
      <c r="E49" s="71"/>
      <c r="F49" s="71"/>
      <c r="G49" s="71"/>
      <c r="H49" s="71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25">
      <c r="A50" s="67"/>
      <c r="B50" s="67"/>
      <c r="C50" s="67"/>
      <c r="D50" s="67"/>
      <c r="E50" s="72"/>
      <c r="F50" s="72"/>
      <c r="G50" s="72"/>
      <c r="H50" s="72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25">
      <c r="A51" s="67"/>
      <c r="B51" s="67"/>
      <c r="C51" s="67"/>
      <c r="D51" s="67"/>
      <c r="E51" s="72"/>
      <c r="F51" s="72"/>
      <c r="G51" s="72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">
      <c r="A52" s="67"/>
      <c r="B52" s="67"/>
      <c r="C52" s="67"/>
      <c r="D52" s="92"/>
      <c r="E52" s="93"/>
      <c r="F52" s="93"/>
      <c r="G52" s="93"/>
      <c r="H52" s="93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25">
      <c r="A53" s="67"/>
      <c r="B53" s="67"/>
      <c r="C53" s="67"/>
      <c r="D53" s="67"/>
      <c r="E53" s="71"/>
      <c r="F53" s="71"/>
      <c r="G53" s="71"/>
      <c r="H53" s="71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25">
      <c r="A54" s="67"/>
      <c r="B54" s="67"/>
      <c r="C54" s="67"/>
      <c r="D54" s="67"/>
      <c r="E54" s="72"/>
      <c r="F54" s="72"/>
      <c r="G54" s="72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25">
      <c r="A55" s="67"/>
      <c r="B55" s="67"/>
      <c r="C55" s="67"/>
      <c r="D55" s="67"/>
      <c r="E55" s="72"/>
      <c r="F55" s="72"/>
      <c r="G55" s="72"/>
      <c r="H55" s="72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">
      <c r="A56" s="67"/>
      <c r="B56" s="67"/>
      <c r="C56" s="67"/>
      <c r="D56" s="92"/>
      <c r="E56" s="93"/>
      <c r="F56" s="93"/>
      <c r="G56" s="93"/>
      <c r="H56" s="93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25">
      <c r="A57" s="67"/>
      <c r="B57" s="67"/>
      <c r="C57" s="67"/>
      <c r="D57" s="67"/>
      <c r="E57" s="71"/>
      <c r="F57" s="71"/>
      <c r="G57" s="71"/>
      <c r="H57" s="71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25">
      <c r="A58" s="67"/>
      <c r="B58" s="67"/>
      <c r="C58" s="67"/>
      <c r="D58" s="67"/>
      <c r="E58" s="72"/>
      <c r="F58" s="72"/>
      <c r="G58" s="72"/>
      <c r="H58" s="72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25">
      <c r="A59" s="67"/>
      <c r="B59" s="67"/>
      <c r="C59" s="67"/>
      <c r="D59" s="67"/>
      <c r="E59" s="72"/>
      <c r="F59" s="72"/>
      <c r="G59" s="72"/>
      <c r="H59" s="72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">
      <c r="A60" s="67"/>
      <c r="B60" s="67"/>
      <c r="C60" s="67"/>
      <c r="D60" s="92"/>
      <c r="E60" s="93"/>
      <c r="F60" s="93"/>
      <c r="G60" s="93"/>
      <c r="H60" s="93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25">
      <c r="A61" s="67"/>
      <c r="B61" s="67"/>
      <c r="C61" s="67"/>
      <c r="D61" s="67"/>
      <c r="E61" s="71"/>
      <c r="F61" s="71"/>
      <c r="G61" s="71"/>
      <c r="H61" s="71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25">
      <c r="A62" s="67"/>
      <c r="B62" s="67"/>
      <c r="C62" s="67"/>
      <c r="D62" s="67"/>
      <c r="E62" s="72"/>
      <c r="F62" s="72"/>
      <c r="G62" s="72"/>
      <c r="H62" s="72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25">
      <c r="A63" s="67"/>
      <c r="B63" s="67"/>
      <c r="C63" s="67"/>
      <c r="D63" s="67"/>
      <c r="E63" s="72"/>
      <c r="F63" s="72"/>
      <c r="G63" s="72"/>
      <c r="H63" s="72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">
      <c r="A64" s="67"/>
      <c r="B64" s="67"/>
      <c r="C64" s="67"/>
      <c r="D64" s="92"/>
      <c r="E64" s="93"/>
      <c r="F64" s="93"/>
      <c r="G64" s="93"/>
      <c r="H64" s="93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25">
      <c r="A65" s="67"/>
      <c r="B65" s="67"/>
      <c r="C65" s="67"/>
      <c r="D65" s="67"/>
      <c r="E65" s="71"/>
      <c r="F65" s="71"/>
      <c r="G65" s="71"/>
      <c r="H65" s="7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25">
      <c r="A66" s="67"/>
      <c r="B66" s="67"/>
      <c r="C66" s="67"/>
      <c r="D66" s="67"/>
      <c r="E66" s="72"/>
      <c r="F66" s="72"/>
      <c r="G66" s="72"/>
      <c r="H66" s="72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25">
      <c r="A67" s="67"/>
      <c r="B67" s="67"/>
      <c r="C67" s="67"/>
      <c r="D67" s="67"/>
      <c r="E67" s="72"/>
      <c r="F67" s="72"/>
      <c r="G67" s="72"/>
      <c r="H67" s="72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">
      <c r="A68" s="67"/>
      <c r="B68" s="67"/>
      <c r="C68" s="67"/>
      <c r="D68" s="92"/>
      <c r="E68" s="93"/>
      <c r="F68" s="93"/>
      <c r="G68" s="93"/>
      <c r="H68" s="93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25">
      <c r="A69" s="67"/>
      <c r="B69" s="67"/>
      <c r="C69" s="67"/>
      <c r="D69" s="67"/>
      <c r="E69" s="71"/>
      <c r="F69" s="71"/>
      <c r="G69" s="71"/>
      <c r="H69" s="71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25">
      <c r="A70" s="67"/>
      <c r="B70" s="67"/>
      <c r="C70" s="67"/>
      <c r="D70" s="67"/>
      <c r="E70" s="72"/>
      <c r="F70" s="72"/>
      <c r="G70" s="72"/>
      <c r="H70" s="72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25">
      <c r="A71" s="67"/>
      <c r="B71" s="67"/>
      <c r="C71" s="67"/>
      <c r="D71" s="67"/>
      <c r="E71" s="72"/>
      <c r="F71" s="72"/>
      <c r="G71" s="72"/>
      <c r="H71" s="72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">
      <c r="A72" s="67"/>
      <c r="B72" s="67"/>
      <c r="C72" s="67"/>
      <c r="D72" s="92"/>
      <c r="E72" s="93"/>
      <c r="F72" s="93"/>
      <c r="G72" s="93"/>
      <c r="H72" s="93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25">
      <c r="A73" s="67"/>
      <c r="B73" s="67"/>
      <c r="C73" s="67"/>
      <c r="D73" s="67"/>
      <c r="E73" s="71"/>
      <c r="F73" s="71"/>
      <c r="G73" s="71"/>
      <c r="H73" s="71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25">
      <c r="A74" s="67"/>
      <c r="B74" s="67"/>
      <c r="C74" s="67"/>
      <c r="D74" s="67"/>
      <c r="E74" s="72"/>
      <c r="F74" s="72"/>
      <c r="G74" s="72"/>
      <c r="H74" s="72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25">
      <c r="A75" s="67"/>
      <c r="B75" s="67"/>
      <c r="C75" s="67"/>
      <c r="D75" s="67"/>
      <c r="E75" s="72"/>
      <c r="F75" s="72"/>
      <c r="G75" s="72"/>
      <c r="H75" s="72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">
      <c r="A76" s="67"/>
      <c r="B76" s="67"/>
      <c r="C76" s="67"/>
      <c r="D76" s="92"/>
      <c r="E76" s="93"/>
      <c r="F76" s="93"/>
      <c r="G76" s="93"/>
      <c r="H76" s="93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25">
      <c r="A77" s="67"/>
      <c r="B77" s="67"/>
      <c r="C77" s="67"/>
      <c r="D77" s="67"/>
      <c r="E77" s="71"/>
      <c r="F77" s="71"/>
      <c r="G77" s="71"/>
      <c r="H77" s="71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25">
      <c r="A78" s="67"/>
      <c r="B78" s="67"/>
      <c r="C78" s="67"/>
      <c r="D78" s="67"/>
      <c r="E78" s="72"/>
      <c r="F78" s="72"/>
      <c r="G78" s="72"/>
      <c r="H78" s="72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25">
      <c r="A79" s="67"/>
      <c r="B79" s="67"/>
      <c r="C79" s="67"/>
      <c r="D79" s="67"/>
      <c r="E79" s="72"/>
      <c r="F79" s="72"/>
      <c r="G79" s="72"/>
      <c r="H79" s="72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">
      <c r="A80" s="67"/>
      <c r="B80" s="67"/>
      <c r="C80" s="67"/>
      <c r="D80" s="92"/>
      <c r="E80" s="93"/>
      <c r="F80" s="93"/>
      <c r="G80" s="93"/>
      <c r="H80" s="93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25">
      <c r="A81" s="67"/>
      <c r="B81" s="67"/>
      <c r="C81" s="67"/>
      <c r="D81" s="67"/>
      <c r="E81" s="71"/>
      <c r="F81" s="71"/>
      <c r="G81" s="71"/>
      <c r="H81" s="71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25">
      <c r="A82" s="67"/>
      <c r="B82" s="67"/>
      <c r="C82" s="67"/>
      <c r="D82" s="67"/>
      <c r="E82" s="72"/>
      <c r="F82" s="72"/>
      <c r="G82" s="72"/>
      <c r="H82" s="72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25">
      <c r="A83" s="67"/>
      <c r="B83" s="67"/>
      <c r="C83" s="67"/>
      <c r="D83" s="67"/>
      <c r="E83" s="72"/>
      <c r="F83" s="72"/>
      <c r="G83" s="72"/>
      <c r="H83" s="72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2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2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2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2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2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2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2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2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2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2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2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2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2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2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2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2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2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2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2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2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2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2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2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2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2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2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2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2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2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2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2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2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2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2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2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2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2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2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2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2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2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2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2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2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2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2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2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2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2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2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2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2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2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2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2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2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2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2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2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2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2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2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2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2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2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2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2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2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2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2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2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2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2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2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2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2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2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2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2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2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2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2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2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2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2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2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2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2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2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2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2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2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2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2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2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2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2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2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2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2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2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2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2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2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2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2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2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2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2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2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2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2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2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2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2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2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2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2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2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2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2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2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2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2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2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2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2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2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2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2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2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2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2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2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2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2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2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2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2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2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2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2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2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2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2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2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2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2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2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2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2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2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2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2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2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2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2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2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2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2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2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2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2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2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2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2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2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2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2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0">
    <mergeCell ref="D72:H72"/>
    <mergeCell ref="D76:H76"/>
    <mergeCell ref="D80:H80"/>
    <mergeCell ref="D32:H32"/>
    <mergeCell ref="D36:H36"/>
    <mergeCell ref="D40:H40"/>
    <mergeCell ref="D44:H44"/>
    <mergeCell ref="D48:H48"/>
    <mergeCell ref="D52:H52"/>
    <mergeCell ref="D56:H56"/>
    <mergeCell ref="D24:H24"/>
    <mergeCell ref="D28:H28"/>
    <mergeCell ref="D60:H60"/>
    <mergeCell ref="D64:H64"/>
    <mergeCell ref="D68:H68"/>
    <mergeCell ref="A1:E1"/>
    <mergeCell ref="D8:H8"/>
    <mergeCell ref="D12:H12"/>
    <mergeCell ref="D16:H16"/>
    <mergeCell ref="D20:H20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E1"/>
    </sheetView>
  </sheetViews>
  <sheetFormatPr defaultColWidth="12.625" defaultRowHeight="15" customHeight="1" x14ac:dyDescent="0.2"/>
  <cols>
    <col min="1" max="1" width="17.5" customWidth="1"/>
    <col min="2" max="3" width="8" customWidth="1"/>
    <col min="4" max="4" width="10.75" customWidth="1"/>
    <col min="5" max="6" width="8" customWidth="1"/>
    <col min="7" max="26" width="7.625" customWidth="1"/>
  </cols>
  <sheetData>
    <row r="1" spans="1:26" ht="18.75" x14ac:dyDescent="0.3">
      <c r="A1" s="86" t="s">
        <v>22</v>
      </c>
      <c r="B1" s="84"/>
      <c r="C1" s="84"/>
      <c r="D1" s="84"/>
      <c r="E1" s="8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8.75" x14ac:dyDescent="0.3">
      <c r="A2" s="30" t="s">
        <v>23</v>
      </c>
      <c r="B2" s="31"/>
      <c r="C2" s="74"/>
      <c r="D2" s="74"/>
      <c r="E2" s="32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1" x14ac:dyDescent="0.35">
      <c r="A3" s="33" t="s">
        <v>24</v>
      </c>
      <c r="B3" s="34"/>
      <c r="C3" s="74"/>
      <c r="D3" s="35">
        <f>PV(B2,B3,0,-B4)</f>
        <v>0</v>
      </c>
      <c r="E3" s="32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.75" x14ac:dyDescent="0.3">
      <c r="A4" s="36" t="s">
        <v>3</v>
      </c>
      <c r="B4" s="37"/>
      <c r="C4" s="38"/>
      <c r="D4" s="38"/>
      <c r="E4" s="39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x14ac:dyDescent="0.2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x14ac:dyDescent="0.25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x14ac:dyDescent="0.25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2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2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2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2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2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2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2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2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2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2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2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2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2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2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2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2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2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2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2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2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2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2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2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2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25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2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25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25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2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25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25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25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25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25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25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25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25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25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25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25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25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25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25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25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25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25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25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25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25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25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25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25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25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25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25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25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25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25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25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25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25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25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25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25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25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25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25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25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25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25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25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25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25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25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25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25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25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25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25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25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25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25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25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25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25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25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25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25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25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25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25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25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25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25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25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25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25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25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25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25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25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25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25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25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25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25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25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25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25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25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25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25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25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25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25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25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25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25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25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25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25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25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25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25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25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2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2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25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25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25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2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2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25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25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25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25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25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25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25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25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25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25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25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25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25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2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2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25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25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25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25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25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25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25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25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25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25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25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25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25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25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25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25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2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25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25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2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2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25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25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25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25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25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25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25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25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25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25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25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25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25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25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25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25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2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2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25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25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25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2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2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25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25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25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25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25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25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25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25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25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25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25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25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25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25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25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25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25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25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2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2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25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25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25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2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2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25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25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25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25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25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25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25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25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25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25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25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2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2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2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2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2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2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2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2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2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2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2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2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2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2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2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2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2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2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2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2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2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2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2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2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2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2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2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2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2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2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2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2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2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2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2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2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2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2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2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2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2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2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2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2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2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2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2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2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2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2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2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2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2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2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2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2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2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2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2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2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2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2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2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25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25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25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25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25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25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25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25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25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25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25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25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25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25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25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25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25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25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25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25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25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25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25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25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25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25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25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25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25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25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25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25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25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25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25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25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25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25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25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25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25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25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25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25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25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25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25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25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25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25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25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25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25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25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25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25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25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25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25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25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25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25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25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25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25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25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25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25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25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25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25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25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25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25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25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25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25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25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25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25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25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25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25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25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25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25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25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25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25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25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25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25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25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25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25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25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25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25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25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25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25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25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25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25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25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25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25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25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25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25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25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25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25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25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25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25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25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25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25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25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25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25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25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25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25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25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25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25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25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25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25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25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25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25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25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25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25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25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25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25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25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25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25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25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25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25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25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25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25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25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25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25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25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25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25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25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25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25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25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25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25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25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25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25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25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25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25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25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25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25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25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25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25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25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25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25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25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25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25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25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25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25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25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25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25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25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25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25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25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25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25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25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25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25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25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25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25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25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25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25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25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25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25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25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25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25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25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25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25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25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25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25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25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25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25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25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25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25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25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25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25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25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25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25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25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25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25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25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25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25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25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25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25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25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25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25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25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25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25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25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25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25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25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25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25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25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25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25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25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25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25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25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25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25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25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25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25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25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25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25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25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25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25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25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25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25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25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25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25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25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25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25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25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25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25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25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25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25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25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25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25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25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25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25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25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25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25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25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25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25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25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25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25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25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25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25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25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25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25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25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25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25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25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25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25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25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25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25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25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25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25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25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25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25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25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25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25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25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25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25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25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25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25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25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25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25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25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25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25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25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25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25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25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25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25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25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25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25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25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25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25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25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25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25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25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25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25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25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25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25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25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25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25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25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25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25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25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25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25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25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25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25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25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25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25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25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25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25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25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25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25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25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25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25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25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25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25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25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25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25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25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25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25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25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25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25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25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25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25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25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25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25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25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25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25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25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25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25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25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25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25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25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25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25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25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25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25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25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25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25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25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25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25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25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25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25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25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25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25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25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25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25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25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25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25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25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25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25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25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25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25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25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25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25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25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25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25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25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25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25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25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25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25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25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25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25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25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25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25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25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25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25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25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25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25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25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25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25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25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25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25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25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25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25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25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25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25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25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25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25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25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25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25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25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25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25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25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25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25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25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25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25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25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25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25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25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25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25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25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25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25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25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25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25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25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25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25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25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25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25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25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25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25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25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25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25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25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25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25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25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25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25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25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25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25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25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25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25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25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25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25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25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25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25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25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25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25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25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25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25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25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25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25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25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25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25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25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25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25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25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25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25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25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25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25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25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25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25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25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25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25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25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25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25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25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25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25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25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25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25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25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25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25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25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25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25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25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25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25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25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25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25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25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25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25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25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25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25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25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25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25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25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25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25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25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25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25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25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25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25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12" workbookViewId="0">
      <selection activeCell="B5" sqref="B5"/>
    </sheetView>
  </sheetViews>
  <sheetFormatPr defaultColWidth="12.625" defaultRowHeight="15" customHeight="1" x14ac:dyDescent="0.2"/>
  <cols>
    <col min="1" max="1" width="19.25" customWidth="1"/>
    <col min="2" max="2" width="13.75" customWidth="1"/>
    <col min="3" max="3" width="9.75" customWidth="1"/>
    <col min="4" max="4" width="5.875" customWidth="1"/>
    <col min="5" max="5" width="15.375" customWidth="1"/>
    <col min="6" max="7" width="9.75" customWidth="1"/>
    <col min="8" max="8" width="9.375" customWidth="1"/>
    <col min="9" max="17" width="8.875" customWidth="1"/>
    <col min="18" max="18" width="9.75" customWidth="1"/>
    <col min="19" max="26" width="7.625" customWidth="1"/>
  </cols>
  <sheetData>
    <row r="1" spans="1:26" ht="21" x14ac:dyDescent="0.35">
      <c r="A1" s="83" t="s">
        <v>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5"/>
      <c r="S1" s="74"/>
      <c r="T1" s="74"/>
      <c r="U1" s="74"/>
      <c r="V1" s="74"/>
      <c r="W1" s="74"/>
      <c r="X1" s="74"/>
      <c r="Y1" s="74"/>
      <c r="Z1" s="74"/>
    </row>
    <row r="2" spans="1:26" ht="21" x14ac:dyDescent="0.35">
      <c r="A2" s="94" t="s">
        <v>26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  <c r="S2" s="74"/>
      <c r="T2" s="74"/>
      <c r="U2" s="74"/>
      <c r="V2" s="74"/>
      <c r="W2" s="74"/>
      <c r="X2" s="74"/>
      <c r="Y2" s="74"/>
      <c r="Z2" s="74"/>
    </row>
    <row r="3" spans="1:26" x14ac:dyDescent="0.25">
      <c r="A3" s="40"/>
      <c r="B3" s="75"/>
      <c r="C3" s="75"/>
      <c r="D3" s="75"/>
      <c r="E3" s="75"/>
      <c r="F3" s="41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.75" x14ac:dyDescent="0.3">
      <c r="A4" s="42" t="s">
        <v>3</v>
      </c>
      <c r="B4" s="43">
        <v>4566</v>
      </c>
      <c r="C4" s="75"/>
      <c r="D4" s="75"/>
      <c r="E4" s="75"/>
      <c r="F4" s="41"/>
      <c r="G4" s="74"/>
      <c r="H4" s="44" t="s">
        <v>27</v>
      </c>
      <c r="I4" s="45">
        <v>1</v>
      </c>
      <c r="J4" s="46">
        <v>2</v>
      </c>
      <c r="K4" s="46">
        <v>3</v>
      </c>
      <c r="L4" s="46">
        <v>4</v>
      </c>
      <c r="M4" s="46">
        <v>5</v>
      </c>
      <c r="N4" s="46">
        <v>6</v>
      </c>
      <c r="O4" s="46">
        <v>7</v>
      </c>
      <c r="P4" s="46">
        <v>8</v>
      </c>
      <c r="Q4" s="46">
        <v>9</v>
      </c>
      <c r="R4" s="47">
        <v>10</v>
      </c>
      <c r="S4" s="74"/>
      <c r="T4" s="74"/>
      <c r="U4" s="74"/>
      <c r="V4" s="74"/>
      <c r="W4" s="74"/>
      <c r="X4" s="74"/>
      <c r="Y4" s="74"/>
      <c r="Z4" s="74"/>
    </row>
    <row r="5" spans="1:26" ht="15.75" x14ac:dyDescent="0.25">
      <c r="A5" s="21" t="s">
        <v>28</v>
      </c>
      <c r="B5" s="48"/>
      <c r="C5" s="75"/>
      <c r="D5" s="75"/>
      <c r="E5" s="75"/>
      <c r="F5" s="41"/>
      <c r="G5" s="74"/>
      <c r="H5" s="49" t="s">
        <v>29</v>
      </c>
      <c r="I5" s="50">
        <f t="shared" ref="I5:R5" si="0">IF(I4&lt;=$B$7,$B$5,0)</f>
        <v>0</v>
      </c>
      <c r="J5" s="51">
        <f t="shared" si="0"/>
        <v>0</v>
      </c>
      <c r="K5" s="51">
        <f t="shared" si="0"/>
        <v>0</v>
      </c>
      <c r="L5" s="51">
        <f t="shared" si="0"/>
        <v>0</v>
      </c>
      <c r="M5" s="51">
        <f t="shared" si="0"/>
        <v>0</v>
      </c>
      <c r="N5" s="51">
        <f t="shared" si="0"/>
        <v>0</v>
      </c>
      <c r="O5" s="51">
        <f t="shared" si="0"/>
        <v>0</v>
      </c>
      <c r="P5" s="51">
        <f t="shared" si="0"/>
        <v>0</v>
      </c>
      <c r="Q5" s="51">
        <f t="shared" si="0"/>
        <v>0</v>
      </c>
      <c r="R5" s="52">
        <f t="shared" si="0"/>
        <v>0</v>
      </c>
      <c r="S5" s="74"/>
      <c r="T5" s="74"/>
      <c r="U5" s="74"/>
      <c r="V5" s="74"/>
      <c r="W5" s="74"/>
      <c r="X5" s="74"/>
      <c r="Y5" s="74"/>
      <c r="Z5" s="74"/>
    </row>
    <row r="6" spans="1:26" ht="18.75" x14ac:dyDescent="0.3">
      <c r="A6" s="21" t="s">
        <v>30</v>
      </c>
      <c r="B6" s="53"/>
      <c r="C6" s="75"/>
      <c r="D6" s="75" t="s">
        <v>31</v>
      </c>
      <c r="E6" s="54">
        <f t="array" ref="E6">NPV(B6,I5:R5,I7:R7)-B4</f>
        <v>-4566</v>
      </c>
      <c r="F6" s="41"/>
      <c r="G6" s="74"/>
      <c r="H6" s="44" t="s">
        <v>27</v>
      </c>
      <c r="I6" s="45">
        <v>11</v>
      </c>
      <c r="J6" s="46">
        <v>12</v>
      </c>
      <c r="K6" s="46">
        <v>13</v>
      </c>
      <c r="L6" s="46">
        <v>14</v>
      </c>
      <c r="M6" s="46">
        <v>15</v>
      </c>
      <c r="N6" s="46">
        <v>16</v>
      </c>
      <c r="O6" s="46">
        <v>17</v>
      </c>
      <c r="P6" s="46">
        <v>18</v>
      </c>
      <c r="Q6" s="46">
        <v>19</v>
      </c>
      <c r="R6" s="47">
        <v>20</v>
      </c>
      <c r="S6" s="74"/>
      <c r="T6" s="74"/>
      <c r="U6" s="74"/>
      <c r="V6" s="74"/>
      <c r="W6" s="74"/>
      <c r="X6" s="74"/>
      <c r="Y6" s="74"/>
      <c r="Z6" s="74"/>
    </row>
    <row r="7" spans="1:26" ht="15.75" x14ac:dyDescent="0.25">
      <c r="A7" s="21" t="s">
        <v>19</v>
      </c>
      <c r="B7" s="55"/>
      <c r="C7" s="75"/>
      <c r="D7" s="75"/>
      <c r="E7" s="75"/>
      <c r="F7" s="41"/>
      <c r="G7" s="74"/>
      <c r="H7" s="49" t="s">
        <v>29</v>
      </c>
      <c r="I7" s="50">
        <f t="shared" ref="I7:Q7" si="1">IF(I6&lt;=$B$7,$B$5,0)</f>
        <v>0</v>
      </c>
      <c r="J7" s="51">
        <f t="shared" si="1"/>
        <v>0</v>
      </c>
      <c r="K7" s="51">
        <f t="shared" si="1"/>
        <v>0</v>
      </c>
      <c r="L7" s="51">
        <f t="shared" si="1"/>
        <v>0</v>
      </c>
      <c r="M7" s="51">
        <f t="shared" si="1"/>
        <v>0</v>
      </c>
      <c r="N7" s="51">
        <f t="shared" si="1"/>
        <v>0</v>
      </c>
      <c r="O7" s="51">
        <f t="shared" si="1"/>
        <v>0</v>
      </c>
      <c r="P7" s="51">
        <f t="shared" si="1"/>
        <v>0</v>
      </c>
      <c r="Q7" s="51">
        <f t="shared" si="1"/>
        <v>0</v>
      </c>
      <c r="R7" s="52">
        <f>IF(R6&lt;=$B$7,$B$5+B8,0)</f>
        <v>0</v>
      </c>
      <c r="S7" s="74"/>
      <c r="T7" s="74"/>
      <c r="U7" s="74"/>
      <c r="V7" s="74"/>
      <c r="W7" s="74"/>
      <c r="X7" s="74"/>
      <c r="Y7" s="74"/>
      <c r="Z7" s="74"/>
    </row>
    <row r="8" spans="1:26" ht="15.75" x14ac:dyDescent="0.25">
      <c r="A8" s="25" t="s">
        <v>32</v>
      </c>
      <c r="B8" s="56"/>
      <c r="C8" s="75"/>
      <c r="D8" s="75"/>
      <c r="E8" s="75"/>
      <c r="F8" s="41"/>
      <c r="G8" s="74"/>
      <c r="H8" s="74"/>
      <c r="I8" s="76"/>
      <c r="J8" s="76"/>
      <c r="K8" s="76"/>
      <c r="L8" s="76"/>
      <c r="M8" s="76"/>
      <c r="N8" s="76"/>
      <c r="O8" s="76"/>
      <c r="P8" s="76"/>
      <c r="Q8" s="76"/>
      <c r="R8" s="76"/>
      <c r="S8" s="74"/>
      <c r="T8" s="74"/>
      <c r="U8" s="74"/>
      <c r="V8" s="74"/>
      <c r="W8" s="74"/>
      <c r="X8" s="74"/>
      <c r="Y8" s="74"/>
      <c r="Z8" s="74"/>
    </row>
    <row r="9" spans="1:26" x14ac:dyDescent="0.25">
      <c r="A9" s="57"/>
      <c r="B9" s="58"/>
      <c r="C9" s="58"/>
      <c r="D9" s="58"/>
      <c r="E9" s="58"/>
      <c r="F9" s="59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x14ac:dyDescent="0.2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21" x14ac:dyDescent="0.35">
      <c r="A12" s="94" t="s">
        <v>33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  <c r="S12" s="74"/>
      <c r="T12" s="74"/>
      <c r="U12" s="74"/>
      <c r="V12" s="74"/>
      <c r="W12" s="74"/>
      <c r="X12" s="74"/>
      <c r="Y12" s="74"/>
      <c r="Z12" s="74"/>
    </row>
    <row r="13" spans="1:26" x14ac:dyDescent="0.25">
      <c r="A13" s="40"/>
      <c r="B13" s="75"/>
      <c r="C13" s="75"/>
      <c r="D13" s="75"/>
      <c r="E13" s="75"/>
      <c r="F13" s="41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8.75" x14ac:dyDescent="0.3">
      <c r="A14" s="42" t="s">
        <v>3</v>
      </c>
      <c r="B14" s="43"/>
      <c r="C14" s="75"/>
      <c r="D14" s="75"/>
      <c r="E14" s="75"/>
      <c r="F14" s="41"/>
      <c r="G14" s="74"/>
      <c r="H14" s="44" t="s">
        <v>27</v>
      </c>
      <c r="I14" s="45">
        <v>1</v>
      </c>
      <c r="J14" s="46">
        <v>2</v>
      </c>
      <c r="K14" s="46">
        <v>3</v>
      </c>
      <c r="L14" s="46">
        <v>4</v>
      </c>
      <c r="M14" s="46">
        <v>5</v>
      </c>
      <c r="N14" s="46">
        <v>6</v>
      </c>
      <c r="O14" s="46">
        <v>7</v>
      </c>
      <c r="P14" s="46">
        <v>8</v>
      </c>
      <c r="Q14" s="46">
        <v>9</v>
      </c>
      <c r="R14" s="47">
        <v>10</v>
      </c>
      <c r="S14" s="74"/>
      <c r="T14" s="74"/>
      <c r="U14" s="74"/>
      <c r="V14" s="74"/>
      <c r="W14" s="74"/>
      <c r="X14" s="74"/>
      <c r="Y14" s="74"/>
      <c r="Z14" s="74"/>
    </row>
    <row r="15" spans="1:26" ht="15.75" x14ac:dyDescent="0.25">
      <c r="A15" s="21" t="s">
        <v>28</v>
      </c>
      <c r="B15" s="48"/>
      <c r="C15" s="75"/>
      <c r="D15" s="75"/>
      <c r="E15" s="75"/>
      <c r="F15" s="41"/>
      <c r="G15" s="74"/>
      <c r="H15" s="49" t="s">
        <v>29</v>
      </c>
      <c r="I15" s="50">
        <f t="shared" ref="I15:R15" si="2">IF(I14&lt;=$B$17,$B$15,0)</f>
        <v>0</v>
      </c>
      <c r="J15" s="50">
        <f t="shared" si="2"/>
        <v>0</v>
      </c>
      <c r="K15" s="50">
        <f t="shared" si="2"/>
        <v>0</v>
      </c>
      <c r="L15" s="50">
        <f t="shared" si="2"/>
        <v>0</v>
      </c>
      <c r="M15" s="50">
        <f t="shared" si="2"/>
        <v>0</v>
      </c>
      <c r="N15" s="50">
        <f t="shared" si="2"/>
        <v>0</v>
      </c>
      <c r="O15" s="50">
        <f t="shared" si="2"/>
        <v>0</v>
      </c>
      <c r="P15" s="50">
        <f t="shared" si="2"/>
        <v>0</v>
      </c>
      <c r="Q15" s="50">
        <f t="shared" si="2"/>
        <v>0</v>
      </c>
      <c r="R15" s="60">
        <f t="shared" si="2"/>
        <v>0</v>
      </c>
      <c r="S15" s="74"/>
      <c r="T15" s="74"/>
      <c r="U15" s="74"/>
      <c r="V15" s="74"/>
      <c r="W15" s="74"/>
      <c r="X15" s="74"/>
      <c r="Y15" s="74"/>
      <c r="Z15" s="74"/>
    </row>
    <row r="16" spans="1:26" ht="18.75" x14ac:dyDescent="0.3">
      <c r="A16" s="21" t="s">
        <v>30</v>
      </c>
      <c r="B16" s="53"/>
      <c r="C16" s="75"/>
      <c r="D16" s="75" t="s">
        <v>31</v>
      </c>
      <c r="E16" s="54">
        <f t="array" ref="E16">NPV(B16,I15:R15,I17:R17)-B14</f>
        <v>0</v>
      </c>
      <c r="F16" s="41"/>
      <c r="G16" s="74"/>
      <c r="H16" s="44" t="s">
        <v>27</v>
      </c>
      <c r="I16" s="45">
        <v>11</v>
      </c>
      <c r="J16" s="46">
        <v>12</v>
      </c>
      <c r="K16" s="46">
        <v>13</v>
      </c>
      <c r="L16" s="46">
        <v>14</v>
      </c>
      <c r="M16" s="46">
        <v>15</v>
      </c>
      <c r="N16" s="46">
        <v>16</v>
      </c>
      <c r="O16" s="46">
        <v>17</v>
      </c>
      <c r="P16" s="46">
        <v>18</v>
      </c>
      <c r="Q16" s="46">
        <v>19</v>
      </c>
      <c r="R16" s="47">
        <v>20</v>
      </c>
      <c r="S16" s="74"/>
      <c r="T16" s="74"/>
      <c r="U16" s="74"/>
      <c r="V16" s="74"/>
      <c r="W16" s="74"/>
      <c r="X16" s="74"/>
      <c r="Y16" s="74"/>
      <c r="Z16" s="74"/>
    </row>
    <row r="17" spans="1:26" ht="15.75" x14ac:dyDescent="0.25">
      <c r="A17" s="21" t="s">
        <v>19</v>
      </c>
      <c r="B17" s="55"/>
      <c r="C17" s="75"/>
      <c r="D17" s="75"/>
      <c r="E17" s="75"/>
      <c r="F17" s="41"/>
      <c r="G17" s="74"/>
      <c r="H17" s="49" t="s">
        <v>29</v>
      </c>
      <c r="I17" s="50">
        <f t="shared" ref="I17:L17" si="3">IF(I16&lt;=$B$17,$B$15,0)</f>
        <v>0</v>
      </c>
      <c r="J17" s="50">
        <f t="shared" si="3"/>
        <v>0</v>
      </c>
      <c r="K17" s="50">
        <f t="shared" si="3"/>
        <v>0</v>
      </c>
      <c r="L17" s="50">
        <f t="shared" si="3"/>
        <v>0</v>
      </c>
      <c r="M17" s="50">
        <f>IF(M16&lt;=$B$17,$B$15+B18,0)</f>
        <v>0</v>
      </c>
      <c r="N17" s="50">
        <f t="shared" ref="N17:R17" si="4">IF(N16&lt;=$B$17,$B$15,0)</f>
        <v>0</v>
      </c>
      <c r="O17" s="50">
        <f t="shared" si="4"/>
        <v>0</v>
      </c>
      <c r="P17" s="50">
        <f t="shared" si="4"/>
        <v>0</v>
      </c>
      <c r="Q17" s="50">
        <f t="shared" si="4"/>
        <v>0</v>
      </c>
      <c r="R17" s="60">
        <f t="shared" si="4"/>
        <v>0</v>
      </c>
      <c r="S17" s="74"/>
      <c r="T17" s="74"/>
      <c r="U17" s="74"/>
      <c r="V17" s="74"/>
      <c r="W17" s="74"/>
      <c r="X17" s="74"/>
      <c r="Y17" s="74"/>
      <c r="Z17" s="74"/>
    </row>
    <row r="18" spans="1:26" ht="15.75" x14ac:dyDescent="0.25">
      <c r="A18" s="25" t="s">
        <v>32</v>
      </c>
      <c r="B18" s="56"/>
      <c r="C18" s="75"/>
      <c r="D18" s="75"/>
      <c r="E18" s="75"/>
      <c r="F18" s="41"/>
      <c r="G18" s="74"/>
      <c r="H18" s="74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4"/>
      <c r="T18" s="74"/>
      <c r="U18" s="74"/>
      <c r="V18" s="74"/>
      <c r="W18" s="74"/>
      <c r="X18" s="74"/>
      <c r="Y18" s="74"/>
      <c r="Z18" s="74"/>
    </row>
    <row r="19" spans="1:26" x14ac:dyDescent="0.25">
      <c r="A19" s="57"/>
      <c r="B19" s="58"/>
      <c r="C19" s="58"/>
      <c r="D19" s="58"/>
      <c r="E19" s="58"/>
      <c r="F19" s="59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35">
      <c r="A22" s="94" t="s">
        <v>34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25">
      <c r="A23" s="40"/>
      <c r="B23" s="75"/>
      <c r="C23" s="75"/>
      <c r="D23" s="75"/>
      <c r="E23" s="75"/>
      <c r="F23" s="41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25">
      <c r="A24" s="42" t="s">
        <v>3</v>
      </c>
      <c r="B24" s="43"/>
      <c r="C24" s="75"/>
      <c r="D24" s="75"/>
      <c r="E24" s="75"/>
      <c r="F24" s="41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25">
      <c r="A25" s="21" t="s">
        <v>28</v>
      </c>
      <c r="B25" s="48"/>
      <c r="C25" s="75"/>
      <c r="D25" s="75"/>
      <c r="E25" s="75"/>
      <c r="F25" s="41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3">
      <c r="A26" s="21" t="s">
        <v>30</v>
      </c>
      <c r="B26" s="53"/>
      <c r="C26" s="75"/>
      <c r="D26" s="75" t="s">
        <v>31</v>
      </c>
      <c r="E26" s="54">
        <f>NPV(B26,I27:R27)-B24</f>
        <v>0</v>
      </c>
      <c r="F26" s="41"/>
      <c r="G26" s="74"/>
      <c r="H26" s="44" t="s">
        <v>27</v>
      </c>
      <c r="I26" s="45">
        <v>1</v>
      </c>
      <c r="J26" s="46">
        <v>2</v>
      </c>
      <c r="K26" s="46">
        <v>3</v>
      </c>
      <c r="L26" s="46">
        <v>4</v>
      </c>
      <c r="M26" s="46">
        <v>5</v>
      </c>
      <c r="N26" s="46">
        <v>6</v>
      </c>
      <c r="O26" s="46">
        <v>7</v>
      </c>
      <c r="P26" s="46">
        <v>8</v>
      </c>
      <c r="Q26" s="46">
        <v>9</v>
      </c>
      <c r="R26" s="47">
        <v>10</v>
      </c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25">
      <c r="A27" s="21" t="s">
        <v>19</v>
      </c>
      <c r="B27" s="55"/>
      <c r="C27" s="75"/>
      <c r="D27" s="75"/>
      <c r="E27" s="75"/>
      <c r="F27" s="41"/>
      <c r="G27" s="74"/>
      <c r="H27" s="49" t="s">
        <v>29</v>
      </c>
      <c r="I27" s="50">
        <f t="shared" ref="I27:Q27" si="5">IF(I26&lt;=$B$27,$B$25,0)</f>
        <v>0</v>
      </c>
      <c r="J27" s="50">
        <f t="shared" si="5"/>
        <v>0</v>
      </c>
      <c r="K27" s="50">
        <f t="shared" si="5"/>
        <v>0</v>
      </c>
      <c r="L27" s="50">
        <f t="shared" si="5"/>
        <v>0</v>
      </c>
      <c r="M27" s="50">
        <f t="shared" si="5"/>
        <v>0</v>
      </c>
      <c r="N27" s="50">
        <f t="shared" si="5"/>
        <v>0</v>
      </c>
      <c r="O27" s="50">
        <f t="shared" si="5"/>
        <v>0</v>
      </c>
      <c r="P27" s="50">
        <f t="shared" si="5"/>
        <v>0</v>
      </c>
      <c r="Q27" s="50">
        <f t="shared" si="5"/>
        <v>0</v>
      </c>
      <c r="R27" s="60">
        <f>IF(R26&lt;=$B$27,$B$25+B28,0)</f>
        <v>0</v>
      </c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25">
      <c r="A28" s="25" t="s">
        <v>35</v>
      </c>
      <c r="B28" s="56"/>
      <c r="C28" s="75"/>
      <c r="D28" s="75"/>
      <c r="E28" s="75"/>
      <c r="F28" s="41"/>
      <c r="G28" s="74"/>
      <c r="H28" s="74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25">
      <c r="A29" s="57"/>
      <c r="B29" s="58"/>
      <c r="C29" s="58"/>
      <c r="D29" s="58"/>
      <c r="E29" s="58"/>
      <c r="F29" s="59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2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2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2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2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2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2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2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2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2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2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2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2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2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2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2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2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2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2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25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2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25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25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2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25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25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25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25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25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25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25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25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25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25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25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25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25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25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25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25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25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25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25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25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25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25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25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25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25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25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25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25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25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25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25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25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25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25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25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25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25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25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25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25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25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25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25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25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25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25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25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25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25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25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25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25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25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25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25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25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25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25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25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25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25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25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25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25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25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25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25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25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25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25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25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25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25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25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25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25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25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25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25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25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25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25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25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25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25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25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25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25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25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25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25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25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25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25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25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25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2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2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25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25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25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2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2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25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25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25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25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25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25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25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25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25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25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25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25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25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2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2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25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25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25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25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25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25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25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25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25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25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25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25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25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25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25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25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2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25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25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2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2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25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25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25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25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25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25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25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25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25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25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25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25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25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25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25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25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2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2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25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25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25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2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2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25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25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25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25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25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25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25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25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25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25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25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25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25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25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25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25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25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25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2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2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25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25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25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2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2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25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25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25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25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25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25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25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25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25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25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25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2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2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2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2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2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2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2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2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2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2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2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2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2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2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2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2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2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2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2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2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2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2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2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2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2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2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2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2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2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2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2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2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2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2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2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2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2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2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2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2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2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2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2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2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2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2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2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2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2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2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2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2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2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2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2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2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2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2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2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2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2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2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2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25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25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25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25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25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25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25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25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25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25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25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25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25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25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25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25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25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25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25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25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25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25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25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25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25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25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25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25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25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25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25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25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25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25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25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25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25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25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25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25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25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25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25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25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25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25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25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25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25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25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25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25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25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25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25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25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25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25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25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25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25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25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25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25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25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25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25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25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25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25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25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25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25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25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25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25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25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25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25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25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25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25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25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25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25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25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25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25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25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25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25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25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25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25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25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25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25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25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25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25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25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25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25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25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25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25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25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25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25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25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25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25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25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25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25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25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25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25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25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25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25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25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25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25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25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25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25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25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25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25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25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25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25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25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25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25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25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25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25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25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25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25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25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25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25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25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25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25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25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25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25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25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25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25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25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25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25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25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25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25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25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25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25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25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25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25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25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25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25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25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25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25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25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25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25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25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25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25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25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25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25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25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25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25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25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25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25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25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25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25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25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25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25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25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25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25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25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25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25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25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25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25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25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25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25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25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25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25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25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25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25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25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25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25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25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25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25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25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25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25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25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25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25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25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25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25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25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25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25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25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25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25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25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25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25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25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25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25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25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25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25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25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25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25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25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25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25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25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25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25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25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25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25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25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25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25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25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25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25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25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25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25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25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25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25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25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25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25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25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25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25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25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25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25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25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25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25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25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25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25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25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25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25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25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25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25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25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25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25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25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25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25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25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25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25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25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25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25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25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25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25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25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25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25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25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25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25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25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25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25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25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25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25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25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25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25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25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25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25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25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25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25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25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25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25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25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25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25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25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25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25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25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25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25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25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25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25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25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25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25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25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25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25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25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25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25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25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25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25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25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25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25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25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25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25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25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25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25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25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25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25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25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25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25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25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25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25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25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25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25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25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25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25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25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25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25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25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25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25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25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25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25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25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25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25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25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25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25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25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25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25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25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25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25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25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25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25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25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25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25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25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25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25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25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25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25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25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25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25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25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25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25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25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25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25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25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25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25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25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25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25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25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25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25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25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25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25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25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25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25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25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25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25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25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25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25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25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25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25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25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25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25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25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25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25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25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25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25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25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25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25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25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25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25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25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25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25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25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25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25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25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25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25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25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25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25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25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25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25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25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25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25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25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25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25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25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25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25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25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25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25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25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25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25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25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25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25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25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25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25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25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25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25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25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25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25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25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25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25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25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25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25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25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25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25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25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25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25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25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25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25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25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25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25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25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25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25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25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25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25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25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25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25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25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25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25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25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25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25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25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25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25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25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25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25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25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25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25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25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25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25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25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25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25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25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25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25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25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25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25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25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25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25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25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25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25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25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25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25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25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25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25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25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25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25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25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25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25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25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25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25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25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25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25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25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25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25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25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25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25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25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25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25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25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25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25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25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25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25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25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4">
    <mergeCell ref="A1:R1"/>
    <mergeCell ref="A2:R2"/>
    <mergeCell ref="A12:R12"/>
    <mergeCell ref="A22:R2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679AA94041F4BA4494D199A3447AF" ma:contentTypeVersion="12" ma:contentTypeDescription="Create a new document." ma:contentTypeScope="" ma:versionID="7fcded9f7c6e8cf1d8cb8fbb6662b0b2">
  <xsd:schema xmlns:xsd="http://www.w3.org/2001/XMLSchema" xmlns:xs="http://www.w3.org/2001/XMLSchema" xmlns:p="http://schemas.microsoft.com/office/2006/metadata/properties" xmlns:ns2="ff8a4b2e-b0c8-4039-a689-d1a7f36f4382" xmlns:ns3="f716dd8a-49a0-4c40-b209-038e1651b548" targetNamespace="http://schemas.microsoft.com/office/2006/metadata/properties" ma:root="true" ma:fieldsID="56c132e8e6f217a2f367287efff0b97f" ns2:_="" ns3:_="">
    <xsd:import namespace="ff8a4b2e-b0c8-4039-a689-d1a7f36f4382"/>
    <xsd:import namespace="f716dd8a-49a0-4c40-b209-038e1651b5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a4b2e-b0c8-4039-a689-d1a7f36f4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dd8a-49a0-4c40-b209-038e1651b54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FFE28E-F69B-4625-95E1-1D0F61D0B473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f8a4b2e-b0c8-4039-a689-d1a7f36f4382"/>
    <ds:schemaRef ds:uri="http://schemas.microsoft.com/office/infopath/2007/PartnerControls"/>
    <ds:schemaRef ds:uri="f716dd8a-49a0-4c40-b209-038e1651b54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48E2BB8-9A4F-4E07-9280-A85547EE3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a4b2e-b0c8-4039-a689-d1a7f36f4382"/>
    <ds:schemaRef ds:uri="f716dd8a-49a0-4c40-b209-038e1651b5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8FF49F-6D33-416E-BCEA-D3D6DC092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RATIOS</vt:lpstr>
      <vt:lpstr>Monthly </vt:lpstr>
      <vt:lpstr>Annual</vt:lpstr>
      <vt:lpstr>PV</vt:lpstr>
      <vt:lpstr>FV</vt:lpstr>
      <vt:lpstr>PV - Lump Sum</vt:lpstr>
      <vt:lpstr>NPV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Craig Allen</dc:creator>
  <cp:keywords/>
  <dc:description/>
  <cp:lastModifiedBy>HP User</cp:lastModifiedBy>
  <cp:revision/>
  <dcterms:created xsi:type="dcterms:W3CDTF">2020-10-28T10:30:53Z</dcterms:created>
  <dcterms:modified xsi:type="dcterms:W3CDTF">2021-10-23T03:55:53Z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0x0101003FC679AA94041F4BA4494D199A3447AF</vt:lpwstr>
  </property>
</Properties>
</file>